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8735" windowHeight="8130" activeTab="1"/>
  </bookViews>
  <sheets>
    <sheet name="Classement" sheetId="3" r:id="rId1"/>
    <sheet name="Majors" sheetId="5" r:id="rId2"/>
  </sheets>
  <definedNames>
    <definedName name="_xlnm.Print_Area" localSheetId="0">Classement!$A$1:$S$100</definedName>
    <definedName name="_xlnm.Print_Area" localSheetId="1">Majors!$A$1:$S$34</definedName>
  </definedNames>
  <calcPr calcId="145621"/>
</workbook>
</file>

<file path=xl/calcChain.xml><?xml version="1.0" encoding="utf-8"?>
<calcChain xmlns="http://schemas.openxmlformats.org/spreadsheetml/2006/main">
  <c r="Q29" i="5" l="1"/>
  <c r="R29" i="5"/>
  <c r="Q28" i="5"/>
  <c r="R28" i="5"/>
  <c r="Q27" i="5"/>
  <c r="R27" i="5"/>
  <c r="Q95" i="3"/>
  <c r="R95" i="3"/>
  <c r="Q77" i="3"/>
  <c r="R77" i="3"/>
  <c r="Q78" i="3"/>
  <c r="R78" i="3"/>
  <c r="Q91" i="3"/>
  <c r="R91" i="3"/>
  <c r="Q79" i="3"/>
  <c r="R79" i="3"/>
  <c r="Q80" i="3"/>
  <c r="R80" i="3"/>
  <c r="Q81" i="3"/>
  <c r="R81" i="3"/>
  <c r="Q82" i="3"/>
  <c r="R82" i="3"/>
  <c r="Q83" i="3"/>
  <c r="R83" i="3"/>
  <c r="Q84" i="3"/>
  <c r="R84" i="3"/>
  <c r="Q85" i="3"/>
  <c r="R85" i="3"/>
  <c r="Q86" i="3"/>
  <c r="R86" i="3"/>
  <c r="Q87" i="3"/>
  <c r="R87" i="3"/>
  <c r="Q88" i="3"/>
  <c r="R88" i="3"/>
  <c r="Q92" i="3"/>
  <c r="R92" i="3"/>
  <c r="Q93" i="3"/>
  <c r="R93" i="3"/>
  <c r="Q94" i="3"/>
  <c r="R94" i="3"/>
  <c r="Q105" i="5"/>
  <c r="R105" i="5"/>
  <c r="Q104" i="5"/>
  <c r="R104" i="5"/>
  <c r="Q103" i="5"/>
  <c r="R103" i="5"/>
  <c r="Q102" i="5"/>
  <c r="R102" i="5"/>
  <c r="Q101" i="5"/>
  <c r="R101" i="5"/>
  <c r="Q100" i="5"/>
  <c r="R100" i="5"/>
  <c r="Q99" i="5"/>
  <c r="R99" i="5"/>
  <c r="R98" i="5"/>
  <c r="Q98" i="5"/>
  <c r="Q97" i="5"/>
  <c r="R97" i="5"/>
  <c r="Q96" i="5"/>
  <c r="R96" i="5"/>
  <c r="Q95" i="5"/>
  <c r="R95" i="5"/>
  <c r="Q94" i="5"/>
  <c r="R94" i="5"/>
  <c r="Q93" i="5"/>
  <c r="R93" i="5"/>
  <c r="Q92" i="5"/>
  <c r="R92" i="5"/>
  <c r="Q91" i="5"/>
  <c r="R91" i="5"/>
  <c r="R90" i="5"/>
  <c r="Q90" i="5"/>
  <c r="Q89" i="5"/>
  <c r="R89" i="5"/>
  <c r="Q88" i="5"/>
  <c r="R88" i="5"/>
  <c r="Q87" i="5"/>
  <c r="R87" i="5"/>
  <c r="Q86" i="5"/>
  <c r="R86" i="5"/>
  <c r="Q85" i="5"/>
  <c r="R85" i="5"/>
  <c r="Q84" i="5"/>
  <c r="R84" i="5"/>
  <c r="Q83" i="5"/>
  <c r="R83" i="5"/>
  <c r="R82" i="5"/>
  <c r="Q82" i="5"/>
  <c r="Q76" i="3"/>
  <c r="R76" i="3"/>
  <c r="Q75" i="3"/>
  <c r="R75" i="3"/>
  <c r="Q90" i="3"/>
  <c r="R90" i="3"/>
  <c r="Q74" i="3"/>
  <c r="R74" i="3"/>
  <c r="Q73" i="3"/>
  <c r="R73" i="3"/>
  <c r="Q72" i="3"/>
  <c r="R72" i="3"/>
  <c r="Q71" i="3"/>
  <c r="R71" i="3"/>
  <c r="Q70" i="3"/>
  <c r="R70" i="3"/>
  <c r="Q69" i="3"/>
  <c r="R69" i="3"/>
  <c r="Q68" i="3"/>
  <c r="R68" i="3"/>
  <c r="Q67" i="3"/>
  <c r="R67" i="3"/>
  <c r="Q66" i="3"/>
  <c r="R66" i="3"/>
  <c r="Q65" i="3"/>
  <c r="R65" i="3"/>
  <c r="Q64" i="3"/>
  <c r="R64" i="3"/>
  <c r="Q63" i="3"/>
  <c r="R63" i="3"/>
  <c r="Q62" i="3"/>
  <c r="R62" i="3"/>
  <c r="Q61" i="3"/>
  <c r="R61" i="3"/>
  <c r="Q60" i="3"/>
  <c r="R60" i="3"/>
  <c r="Q59" i="3"/>
  <c r="R59" i="3"/>
  <c r="Q58" i="3"/>
  <c r="R58" i="3"/>
  <c r="Q57" i="3"/>
  <c r="R57" i="3"/>
  <c r="Q56" i="3"/>
  <c r="R56" i="3"/>
  <c r="Q55" i="3"/>
  <c r="R55" i="3"/>
  <c r="Q149" i="3"/>
  <c r="R149" i="3"/>
  <c r="Q165" i="3"/>
  <c r="R165" i="3"/>
  <c r="Q172" i="3"/>
  <c r="R172" i="3"/>
  <c r="Q164" i="3"/>
  <c r="R164" i="3"/>
  <c r="Q171" i="3"/>
  <c r="R171" i="3"/>
  <c r="Q163" i="3"/>
  <c r="R163" i="3"/>
  <c r="Q170" i="3"/>
  <c r="R170" i="3"/>
  <c r="Q162" i="3"/>
  <c r="R162" i="3"/>
  <c r="Q161" i="3"/>
  <c r="R161" i="3"/>
  <c r="Q160" i="3"/>
  <c r="R160" i="3"/>
  <c r="Q159" i="3"/>
  <c r="R159" i="3"/>
  <c r="Q169" i="3"/>
  <c r="R169" i="3"/>
  <c r="Q158" i="3"/>
  <c r="R158" i="3"/>
  <c r="Q168" i="3"/>
  <c r="R168" i="3"/>
  <c r="Q167" i="3"/>
  <c r="R167" i="3"/>
  <c r="Q157" i="3"/>
  <c r="R157" i="3"/>
  <c r="Q47" i="3"/>
  <c r="R47" i="3"/>
  <c r="Q156" i="3"/>
  <c r="R156" i="3"/>
  <c r="Q155" i="3"/>
  <c r="R155" i="3"/>
  <c r="Q154" i="3"/>
  <c r="R154" i="3"/>
  <c r="Q53" i="3"/>
  <c r="R53" i="3"/>
  <c r="Q52" i="3"/>
  <c r="R52" i="3"/>
  <c r="Q153" i="3"/>
  <c r="R153" i="3"/>
  <c r="Q166" i="3"/>
  <c r="R166" i="3"/>
  <c r="Q46" i="3"/>
  <c r="R46" i="3"/>
  <c r="Q152" i="3"/>
  <c r="R152" i="3"/>
  <c r="Q45" i="3"/>
  <c r="R45" i="3"/>
  <c r="Q44" i="3"/>
  <c r="R44" i="3"/>
  <c r="Q43" i="3"/>
  <c r="R43" i="3"/>
  <c r="Q51" i="3"/>
  <c r="R51" i="3"/>
  <c r="Q42" i="3"/>
  <c r="R42" i="3"/>
  <c r="Q151" i="3"/>
  <c r="R151" i="3"/>
  <c r="Q41" i="3"/>
  <c r="R41" i="3"/>
  <c r="Q150" i="3"/>
  <c r="R150" i="3"/>
  <c r="Q40" i="3"/>
  <c r="R40" i="3"/>
  <c r="Q50" i="3"/>
  <c r="R50" i="3"/>
  <c r="Q89" i="3"/>
  <c r="R89" i="3"/>
  <c r="Q49" i="3"/>
  <c r="R49" i="3"/>
  <c r="Q39" i="3"/>
  <c r="R39" i="3"/>
  <c r="Q48" i="3"/>
  <c r="R48" i="3"/>
  <c r="Q38" i="3"/>
  <c r="R38" i="3"/>
  <c r="Q37" i="3"/>
  <c r="R37" i="3"/>
  <c r="Q36" i="3"/>
  <c r="R36" i="3"/>
  <c r="Q35" i="3"/>
  <c r="R35" i="3"/>
  <c r="Q34" i="3"/>
  <c r="R34" i="3"/>
  <c r="Q33" i="3"/>
  <c r="R33" i="3"/>
  <c r="Q32" i="3"/>
  <c r="R32" i="3"/>
  <c r="Q31" i="3"/>
  <c r="R31" i="3"/>
  <c r="Q96" i="3"/>
  <c r="R96" i="3"/>
  <c r="Q30" i="3"/>
  <c r="R30" i="3"/>
  <c r="Q54" i="3"/>
  <c r="R54" i="3"/>
  <c r="Q29" i="3"/>
  <c r="R29" i="3"/>
  <c r="Q28" i="3"/>
  <c r="R28" i="3"/>
  <c r="Q27" i="3"/>
  <c r="R27" i="3"/>
</calcChain>
</file>

<file path=xl/sharedStrings.xml><?xml version="1.0" encoding="utf-8"?>
<sst xmlns="http://schemas.openxmlformats.org/spreadsheetml/2006/main" count="252" uniqueCount="78">
  <si>
    <t>N°</t>
  </si>
  <si>
    <t>Nom et prénoms</t>
  </si>
  <si>
    <t>Matricule</t>
  </si>
  <si>
    <t>MS1</t>
  </si>
  <si>
    <t>MS2</t>
  </si>
  <si>
    <t>MS3</t>
  </si>
  <si>
    <t>MS4</t>
  </si>
  <si>
    <t>Red</t>
  </si>
  <si>
    <t>Ses 2</t>
  </si>
  <si>
    <t>Dettes</t>
  </si>
  <si>
    <t>MGF</t>
  </si>
  <si>
    <t>MGC</t>
  </si>
  <si>
    <t>FIZI   SOFIANE</t>
  </si>
  <si>
    <t>13/34011101</t>
  </si>
  <si>
    <t>TAIBI   KHAOULA</t>
  </si>
  <si>
    <t>124008393</t>
  </si>
  <si>
    <t>CHOUBA   WAFA</t>
  </si>
  <si>
    <t>CHENAFI   DJALAL</t>
  </si>
  <si>
    <t>13/34011585</t>
  </si>
  <si>
    <t>MANSOURI   ABDELHAKIM</t>
  </si>
  <si>
    <t>13/34002073</t>
  </si>
  <si>
    <t>YAHIAOUI   OUSSAMA</t>
  </si>
  <si>
    <t>12/4009001</t>
  </si>
  <si>
    <t>DOUMIR   MOUCHIRA</t>
  </si>
  <si>
    <t>13/34008375</t>
  </si>
  <si>
    <t>ZIDEL MAL   AMINA FATIMA ZOHRA</t>
  </si>
  <si>
    <t>124010999</t>
  </si>
  <si>
    <t>BENMORSI   IBRAHIM</t>
  </si>
  <si>
    <t>13/34001904</t>
  </si>
  <si>
    <t>BOUZID   BADR-EDDINE</t>
  </si>
  <si>
    <t>13/34002263</t>
  </si>
  <si>
    <t>AMNAI   SALIHA</t>
  </si>
  <si>
    <t>13/34009075</t>
  </si>
  <si>
    <t>BEGHOU   BOUTHEINA</t>
  </si>
  <si>
    <t>12/4000768</t>
  </si>
  <si>
    <t>MEGUETTA   KARIMA</t>
  </si>
  <si>
    <t>13/34007623</t>
  </si>
  <si>
    <t>KOUACHI   HADIA</t>
  </si>
  <si>
    <t>124002071</t>
  </si>
  <si>
    <t>DEZIRI   REDHA</t>
  </si>
  <si>
    <t>106039550</t>
  </si>
  <si>
    <t>DEMMANE DEBBIH   IMANE</t>
  </si>
  <si>
    <t>13/34003428</t>
  </si>
  <si>
    <t>FERRAH   ROMAISSA SARA</t>
  </si>
  <si>
    <t>13/34000849</t>
  </si>
  <si>
    <t>GRAZZA   HAMID</t>
  </si>
  <si>
    <t>13/34001918</t>
  </si>
  <si>
    <t>BETTICHE   NOUR EL HOUDA</t>
  </si>
  <si>
    <t>124002861</t>
  </si>
  <si>
    <t>NOURI   SOFIA</t>
  </si>
  <si>
    <t>13/34008565</t>
  </si>
  <si>
    <t>KHANFAR   RACHEDA</t>
  </si>
  <si>
    <t>12/4008290</t>
  </si>
  <si>
    <t>SABEG   FAYROUZ</t>
  </si>
  <si>
    <t>12/4010268</t>
  </si>
  <si>
    <t>DEBBACHE   ADILA</t>
  </si>
  <si>
    <t>13/34007582</t>
  </si>
  <si>
    <t>ZEROUAL   KARIMA</t>
  </si>
  <si>
    <t>124001047</t>
  </si>
  <si>
    <t>Licence</t>
  </si>
  <si>
    <t>Master</t>
  </si>
  <si>
    <t>MS5</t>
  </si>
  <si>
    <t>MS6</t>
  </si>
  <si>
    <t>12/4038847</t>
  </si>
  <si>
    <t>Date Nes</t>
  </si>
  <si>
    <t>Age 32 ans</t>
  </si>
  <si>
    <t>Redoublement</t>
  </si>
  <si>
    <t>Rattrapage</t>
  </si>
  <si>
    <t>Redoublement et Rattrapage</t>
  </si>
  <si>
    <t xml:space="preserve">Redoublement </t>
  </si>
  <si>
    <t>Observation</t>
  </si>
  <si>
    <t>Date Naissance</t>
  </si>
  <si>
    <t>S2</t>
  </si>
  <si>
    <t>Néant</t>
  </si>
  <si>
    <t>Parcours d'Eudes</t>
  </si>
  <si>
    <t>Déclassée : l'âge&gt;25 au 31/12/2019</t>
  </si>
  <si>
    <t>Retenu</t>
  </si>
  <si>
    <t>Master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</si>
</sst>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.00"/>
  </numFmts>
  <fonts count="6">
    <font>
      <sz val="10"/>
      <name val="MS Sans Serif"/>
    </font>
    <font>
      <b/>
      <sz val="10"/>
      <name val="MS Sans Serif"/>
      <family val="2"/>
      <charset val="178"/>
    </font>
    <font>
      <sz val="10"/>
      <name val="MS Sans Serif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1">
    <xf numFmtId="0" fontId="0" fillId="0" borderId="0" xfId="0"/>
    <xf numFmtId="0" fontId="1" fillId="0" borderId="0" xfId="0" applyFont="1"/>
    <xf numFmtId="0" fontId="1" fillId="0" borderId="1" xfId="0" applyNumberFormat="1" applyFont="1" applyBorder="1" applyAlignment="1" applyProtection="1">
      <alignment horizontal="center"/>
      <protection locked="0"/>
    </xf>
    <xf numFmtId="0" fontId="1" fillId="0" borderId="2" xfId="0" applyNumberFormat="1" applyFont="1" applyBorder="1" applyAlignment="1" applyProtection="1">
      <alignment horizontal="center"/>
      <protection locked="0"/>
    </xf>
    <xf numFmtId="0" fontId="1" fillId="0" borderId="3" xfId="0" applyNumberFormat="1" applyFont="1" applyBorder="1" applyAlignment="1" applyProtection="1">
      <alignment horizontal="center"/>
      <protection locked="0"/>
    </xf>
    <xf numFmtId="0" fontId="1" fillId="0" borderId="4" xfId="0" applyNumberFormat="1" applyFont="1" applyBorder="1" applyAlignment="1" applyProtection="1">
      <alignment horizontal="center"/>
      <protection locked="0"/>
    </xf>
    <xf numFmtId="0" fontId="1" fillId="0" borderId="0" xfId="0" applyNumberFormat="1" applyFont="1" applyBorder="1" applyAlignment="1" applyProtection="1">
      <alignment horizontal="center"/>
      <protection locked="0"/>
    </xf>
    <xf numFmtId="14" fontId="1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 applyProtection="1">
      <alignment horizontal="center"/>
      <protection locked="0"/>
    </xf>
    <xf numFmtId="1" fontId="1" fillId="0" borderId="0" xfId="0" applyNumberFormat="1" applyFont="1" applyBorder="1" applyAlignment="1" applyProtection="1">
      <alignment horizontal="center"/>
      <protection locked="0"/>
    </xf>
    <xf numFmtId="0" fontId="1" fillId="0" borderId="0" xfId="0" applyNumberFormat="1" applyFont="1" applyBorder="1" applyAlignment="1" applyProtection="1">
      <alignment horizontal="left"/>
      <protection locked="0"/>
    </xf>
    <xf numFmtId="0" fontId="1" fillId="0" borderId="0" xfId="0" applyFont="1" applyBorder="1"/>
    <xf numFmtId="0" fontId="1" fillId="0" borderId="5" xfId="0" applyNumberFormat="1" applyFont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0" fontId="0" fillId="0" borderId="0" xfId="0" applyBorder="1"/>
    <xf numFmtId="0" fontId="3" fillId="0" borderId="0" xfId="0" applyNumberFormat="1" applyFont="1" applyProtection="1">
      <protection locked="0"/>
    </xf>
    <xf numFmtId="0" fontId="3" fillId="0" borderId="0" xfId="0" applyFont="1"/>
    <xf numFmtId="0" fontId="3" fillId="0" borderId="8" xfId="0" applyNumberFormat="1" applyFont="1" applyBorder="1" applyAlignment="1" applyProtection="1">
      <alignment horizontal="center"/>
      <protection locked="0"/>
    </xf>
    <xf numFmtId="0" fontId="3" fillId="0" borderId="6" xfId="0" applyNumberFormat="1" applyFont="1" applyBorder="1" applyAlignment="1" applyProtection="1">
      <alignment horizontal="center"/>
      <protection locked="0"/>
    </xf>
    <xf numFmtId="14" fontId="3" fillId="0" borderId="9" xfId="0" applyNumberFormat="1" applyFont="1" applyBorder="1" applyAlignment="1" applyProtection="1">
      <alignment horizontal="center"/>
      <protection locked="0"/>
    </xf>
    <xf numFmtId="0" fontId="3" fillId="0" borderId="10" xfId="0" applyNumberFormat="1" applyFont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/>
    </xf>
    <xf numFmtId="2" fontId="3" fillId="0" borderId="10" xfId="0" applyNumberFormat="1" applyFont="1" applyBorder="1" applyAlignment="1" applyProtection="1">
      <alignment horizontal="center"/>
      <protection locked="0"/>
    </xf>
    <xf numFmtId="1" fontId="3" fillId="0" borderId="11" xfId="0" applyNumberFormat="1" applyFont="1" applyBorder="1" applyAlignment="1" applyProtection="1">
      <alignment horizontal="center"/>
      <protection locked="0"/>
    </xf>
    <xf numFmtId="0" fontId="3" fillId="0" borderId="11" xfId="0" applyNumberFormat="1" applyFont="1" applyBorder="1" applyAlignment="1" applyProtection="1">
      <alignment horizontal="left"/>
      <protection locked="0"/>
    </xf>
    <xf numFmtId="0" fontId="3" fillId="0" borderId="11" xfId="0" applyNumberFormat="1" applyFont="1" applyBorder="1" applyAlignment="1" applyProtection="1">
      <alignment horizontal="center"/>
      <protection locked="0"/>
    </xf>
    <xf numFmtId="14" fontId="3" fillId="0" borderId="11" xfId="0" applyNumberFormat="1" applyFont="1" applyBorder="1" applyAlignment="1" applyProtection="1">
      <alignment horizontal="center"/>
      <protection locked="0"/>
    </xf>
    <xf numFmtId="0" fontId="3" fillId="0" borderId="11" xfId="0" applyFont="1" applyBorder="1" applyAlignment="1">
      <alignment horizontal="center"/>
    </xf>
    <xf numFmtId="2" fontId="3" fillId="0" borderId="11" xfId="0" applyNumberFormat="1" applyFont="1" applyBorder="1" applyAlignment="1" applyProtection="1">
      <alignment horizontal="center"/>
      <protection locked="0"/>
    </xf>
    <xf numFmtId="14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10" xfId="0" applyNumberFormat="1" applyFont="1" applyBorder="1" applyAlignment="1" applyProtection="1">
      <alignment horizontal="left"/>
      <protection locked="0"/>
    </xf>
    <xf numFmtId="14" fontId="3" fillId="0" borderId="10" xfId="0" applyNumberFormat="1" applyFont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164" fontId="3" fillId="0" borderId="11" xfId="0" applyNumberFormat="1" applyFont="1" applyBorder="1" applyAlignment="1" applyProtection="1">
      <alignment horizontal="center" vertical="center"/>
      <protection locked="0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164" fontId="3" fillId="3" borderId="10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 applyProtection="1">
      <alignment horizontal="center" vertical="center"/>
      <protection locked="0"/>
    </xf>
    <xf numFmtId="164" fontId="3" fillId="0" borderId="10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0" xfId="0" applyNumberFormat="1" applyFont="1" applyBorder="1" applyAlignment="1" applyProtection="1">
      <alignment horizontal="center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center"/>
      <protection locked="0"/>
    </xf>
    <xf numFmtId="14" fontId="3" fillId="0" borderId="0" xfId="0" applyNumberFormat="1" applyFont="1" applyBorder="1" applyAlignment="1" applyProtection="1">
      <alignment horizontal="center"/>
      <protection locked="0"/>
    </xf>
    <xf numFmtId="2" fontId="3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2" fontId="3" fillId="0" borderId="9" xfId="0" applyNumberFormat="1" applyFont="1" applyBorder="1" applyAlignment="1" applyProtection="1">
      <alignment horizontal="center"/>
      <protection locked="0"/>
    </xf>
    <xf numFmtId="2" fontId="3" fillId="0" borderId="12" xfId="0" applyNumberFormat="1" applyFont="1" applyBorder="1" applyAlignment="1" applyProtection="1">
      <alignment horizontal="center"/>
      <protection locked="0"/>
    </xf>
    <xf numFmtId="14" fontId="3" fillId="3" borderId="13" xfId="0" applyNumberFormat="1" applyFont="1" applyFill="1" applyBorder="1" applyAlignment="1" applyProtection="1">
      <alignment horizontal="center"/>
      <protection locked="0"/>
    </xf>
    <xf numFmtId="14" fontId="3" fillId="3" borderId="14" xfId="0" applyNumberFormat="1" applyFont="1" applyFill="1" applyBorder="1" applyAlignment="1" applyProtection="1">
      <alignment horizontal="center"/>
      <protection locked="0"/>
    </xf>
    <xf numFmtId="14" fontId="3" fillId="0" borderId="15" xfId="0" applyNumberFormat="1" applyFont="1" applyFill="1" applyBorder="1" applyAlignment="1" applyProtection="1">
      <alignment horizontal="center"/>
      <protection locked="0"/>
    </xf>
    <xf numFmtId="14" fontId="3" fillId="0" borderId="9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/>
      <protection locked="0"/>
    </xf>
    <xf numFmtId="0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Alignment="1" applyProtection="1">
      <alignment horizontal="center"/>
      <protection locked="0"/>
    </xf>
    <xf numFmtId="14" fontId="3" fillId="0" borderId="12" xfId="0" applyNumberFormat="1" applyFont="1" applyFill="1" applyBorder="1" applyAlignment="1" applyProtection="1">
      <alignment horizontal="center"/>
      <protection locked="0"/>
    </xf>
    <xf numFmtId="14" fontId="3" fillId="0" borderId="16" xfId="0" applyNumberFormat="1" applyFont="1" applyFill="1" applyBorder="1" applyAlignment="1" applyProtection="1">
      <alignment horizontal="center"/>
      <protection locked="0"/>
    </xf>
    <xf numFmtId="0" fontId="3" fillId="0" borderId="14" xfId="0" applyNumberFormat="1" applyFont="1" applyFill="1" applyBorder="1" applyAlignment="1" applyProtection="1">
      <alignment horizontal="center"/>
      <protection locked="0"/>
    </xf>
    <xf numFmtId="1" fontId="3" fillId="3" borderId="9" xfId="0" applyNumberFormat="1" applyFont="1" applyFill="1" applyBorder="1" applyAlignment="1" applyProtection="1">
      <alignment horizontal="center"/>
      <protection locked="0"/>
    </xf>
    <xf numFmtId="1" fontId="3" fillId="3" borderId="18" xfId="0" applyNumberFormat="1" applyFont="1" applyFill="1" applyBorder="1" applyAlignment="1" applyProtection="1">
      <alignment horizontal="center"/>
      <protection locked="0"/>
    </xf>
    <xf numFmtId="0" fontId="3" fillId="0" borderId="19" xfId="0" applyNumberFormat="1" applyFont="1" applyBorder="1" applyAlignment="1" applyProtection="1">
      <alignment horizontal="center"/>
      <protection locked="0"/>
    </xf>
    <xf numFmtId="0" fontId="3" fillId="0" borderId="3" xfId="0" applyNumberFormat="1" applyFont="1" applyBorder="1" applyAlignment="1" applyProtection="1">
      <alignment horizontal="center"/>
      <protection locked="0"/>
    </xf>
    <xf numFmtId="0" fontId="3" fillId="0" borderId="5" xfId="0" applyNumberFormat="1" applyFont="1" applyBorder="1" applyAlignment="1" applyProtection="1">
      <alignment horizontal="center"/>
      <protection locked="0"/>
    </xf>
    <xf numFmtId="14" fontId="3" fillId="3" borderId="20" xfId="0" applyNumberFormat="1" applyFont="1" applyFill="1" applyBorder="1" applyAlignment="1" applyProtection="1">
      <alignment horizontal="center"/>
      <protection locked="0"/>
    </xf>
    <xf numFmtId="0" fontId="3" fillId="0" borderId="21" xfId="0" applyNumberFormat="1" applyFont="1" applyFill="1" applyBorder="1" applyAlignment="1" applyProtection="1">
      <alignment horizontal="center"/>
      <protection locked="0"/>
    </xf>
    <xf numFmtId="0" fontId="3" fillId="0" borderId="22" xfId="1" applyNumberFormat="1" applyFont="1" applyBorder="1" applyAlignment="1" applyProtection="1">
      <alignment horizontal="center"/>
      <protection locked="0"/>
    </xf>
    <xf numFmtId="0" fontId="3" fillId="0" borderId="10" xfId="1" applyNumberFormat="1" applyFont="1" applyBorder="1" applyAlignment="1" applyProtection="1">
      <alignment horizontal="center"/>
      <protection locked="0"/>
    </xf>
    <xf numFmtId="0" fontId="3" fillId="0" borderId="14" xfId="0" applyNumberFormat="1" applyFont="1" applyBorder="1" applyAlignment="1" applyProtection="1">
      <alignment horizontal="center"/>
      <protection locked="0"/>
    </xf>
    <xf numFmtId="0" fontId="3" fillId="0" borderId="23" xfId="1" applyNumberFormat="1" applyFont="1" applyFill="1" applyBorder="1" applyAlignment="1" applyProtection="1">
      <alignment horizontal="left"/>
      <protection locked="0"/>
    </xf>
    <xf numFmtId="0" fontId="3" fillId="0" borderId="24" xfId="0" applyNumberFormat="1" applyFont="1" applyBorder="1" applyAlignment="1" applyProtection="1">
      <alignment horizontal="center"/>
      <protection locked="0"/>
    </xf>
    <xf numFmtId="0" fontId="3" fillId="0" borderId="25" xfId="0" applyNumberFormat="1" applyFont="1" applyBorder="1" applyAlignment="1" applyProtection="1">
      <alignment horizontal="center"/>
      <protection locked="0"/>
    </xf>
    <xf numFmtId="0" fontId="3" fillId="0" borderId="26" xfId="0" applyNumberFormat="1" applyFont="1" applyBorder="1" applyAlignment="1" applyProtection="1">
      <alignment horizontal="center"/>
      <protection locked="0"/>
    </xf>
    <xf numFmtId="14" fontId="3" fillId="0" borderId="27" xfId="1" applyNumberFormat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1" fontId="3" fillId="4" borderId="27" xfId="0" applyNumberFormat="1" applyFont="1" applyFill="1" applyBorder="1" applyAlignment="1" applyProtection="1">
      <alignment horizontal="center"/>
      <protection locked="0"/>
    </xf>
    <xf numFmtId="0" fontId="3" fillId="4" borderId="28" xfId="1" applyNumberFormat="1" applyFont="1" applyFill="1" applyBorder="1" applyAlignment="1" applyProtection="1">
      <alignment horizontal="left"/>
      <protection locked="0"/>
    </xf>
    <xf numFmtId="0" fontId="3" fillId="4" borderId="29" xfId="1" applyNumberFormat="1" applyFont="1" applyFill="1" applyBorder="1" applyAlignment="1" applyProtection="1">
      <alignment horizontal="center"/>
      <protection locked="0"/>
    </xf>
    <xf numFmtId="14" fontId="3" fillId="4" borderId="27" xfId="1" applyNumberFormat="1" applyFont="1" applyFill="1" applyBorder="1" applyAlignment="1">
      <alignment horizont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1" fontId="3" fillId="4" borderId="9" xfId="0" applyNumberFormat="1" applyFont="1" applyFill="1" applyBorder="1" applyAlignment="1" applyProtection="1">
      <alignment horizontal="center"/>
      <protection locked="0"/>
    </xf>
    <xf numFmtId="0" fontId="3" fillId="4" borderId="23" xfId="1" applyNumberFormat="1" applyFont="1" applyFill="1" applyBorder="1" applyAlignment="1" applyProtection="1">
      <alignment horizontal="left"/>
      <protection locked="0"/>
    </xf>
    <xf numFmtId="0" fontId="3" fillId="4" borderId="22" xfId="1" applyNumberFormat="1" applyFont="1" applyFill="1" applyBorder="1" applyAlignment="1" applyProtection="1">
      <alignment horizontal="center"/>
      <protection locked="0"/>
    </xf>
    <xf numFmtId="14" fontId="3" fillId="4" borderId="9" xfId="1" applyNumberFormat="1" applyFont="1" applyFill="1" applyBorder="1" applyAlignment="1">
      <alignment horizontal="center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0" fontId="4" fillId="4" borderId="23" xfId="1" applyNumberFormat="1" applyFont="1" applyFill="1" applyBorder="1" applyAlignment="1" applyProtection="1">
      <alignment horizontal="left"/>
      <protection locked="0"/>
    </xf>
    <xf numFmtId="0" fontId="4" fillId="4" borderId="22" xfId="1" applyNumberFormat="1" applyFont="1" applyFill="1" applyBorder="1" applyAlignment="1" applyProtection="1">
      <alignment horizontal="center"/>
      <protection locked="0"/>
    </xf>
    <xf numFmtId="14" fontId="4" fillId="4" borderId="9" xfId="1" applyNumberFormat="1" applyFont="1" applyFill="1" applyBorder="1" applyAlignment="1">
      <alignment horizontal="center"/>
    </xf>
    <xf numFmtId="14" fontId="3" fillId="0" borderId="13" xfId="0" applyNumberFormat="1" applyFont="1" applyFill="1" applyBorder="1" applyAlignment="1" applyProtection="1">
      <alignment horizontal="center"/>
      <protection locked="0"/>
    </xf>
    <xf numFmtId="14" fontId="3" fillId="0" borderId="14" xfId="0" applyNumberFormat="1" applyFont="1" applyFill="1" applyBorder="1" applyAlignment="1" applyProtection="1">
      <alignment horizontal="center"/>
      <protection locked="0"/>
    </xf>
    <xf numFmtId="0" fontId="3" fillId="0" borderId="23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23" xfId="1" applyNumberFormat="1" applyFont="1" applyBorder="1" applyAlignment="1" applyProtection="1">
      <alignment horizontal="center"/>
      <protection locked="0"/>
    </xf>
    <xf numFmtId="164" fontId="3" fillId="4" borderId="28" xfId="1" applyNumberFormat="1" applyFont="1" applyFill="1" applyBorder="1" applyAlignment="1" applyProtection="1">
      <alignment horizontal="center"/>
      <protection locked="0"/>
    </xf>
    <xf numFmtId="164" fontId="3" fillId="4" borderId="30" xfId="1" applyNumberFormat="1" applyFont="1" applyFill="1" applyBorder="1" applyAlignment="1" applyProtection="1">
      <alignment horizontal="center"/>
      <protection locked="0"/>
    </xf>
    <xf numFmtId="164" fontId="3" fillId="4" borderId="31" xfId="1" applyNumberFormat="1" applyFont="1" applyFill="1" applyBorder="1" applyAlignment="1" applyProtection="1">
      <alignment horizontal="center"/>
      <protection locked="0"/>
    </xf>
    <xf numFmtId="164" fontId="3" fillId="4" borderId="32" xfId="1" applyNumberFormat="1" applyFont="1" applyFill="1" applyBorder="1" applyAlignment="1" applyProtection="1">
      <alignment horizontal="center"/>
      <protection locked="0"/>
    </xf>
    <xf numFmtId="164" fontId="3" fillId="4" borderId="23" xfId="1" applyNumberFormat="1" applyFont="1" applyFill="1" applyBorder="1" applyAlignment="1" applyProtection="1">
      <alignment horizontal="center"/>
      <protection locked="0"/>
    </xf>
    <xf numFmtId="164" fontId="3" fillId="4" borderId="10" xfId="1" applyNumberFormat="1" applyFont="1" applyFill="1" applyBorder="1" applyAlignment="1" applyProtection="1">
      <alignment horizontal="center"/>
      <protection locked="0"/>
    </xf>
    <xf numFmtId="164" fontId="3" fillId="4" borderId="33" xfId="1" applyNumberFormat="1" applyFont="1" applyFill="1" applyBorder="1" applyAlignment="1" applyProtection="1">
      <alignment horizontal="center"/>
      <protection locked="0"/>
    </xf>
    <xf numFmtId="164" fontId="3" fillId="4" borderId="34" xfId="1" applyNumberFormat="1" applyFont="1" applyFill="1" applyBorder="1" applyAlignment="1" applyProtection="1">
      <alignment horizontal="center"/>
      <protection locked="0"/>
    </xf>
    <xf numFmtId="164" fontId="4" fillId="4" borderId="23" xfId="1" applyNumberFormat="1" applyFont="1" applyFill="1" applyBorder="1" applyAlignment="1" applyProtection="1">
      <alignment horizontal="center"/>
      <protection locked="0"/>
    </xf>
    <xf numFmtId="164" fontId="4" fillId="4" borderId="10" xfId="1" applyNumberFormat="1" applyFont="1" applyFill="1" applyBorder="1" applyAlignment="1" applyProtection="1">
      <alignment horizontal="center"/>
      <protection locked="0"/>
    </xf>
    <xf numFmtId="164" fontId="4" fillId="4" borderId="34" xfId="1" applyNumberFormat="1" applyFont="1" applyFill="1" applyBorder="1" applyAlignment="1" applyProtection="1">
      <alignment horizontal="center"/>
      <protection locked="0"/>
    </xf>
    <xf numFmtId="164" fontId="4" fillId="4" borderId="33" xfId="1" applyNumberFormat="1" applyFont="1" applyFill="1" applyBorder="1" applyAlignment="1" applyProtection="1">
      <alignment horizontal="center"/>
      <protection locked="0"/>
    </xf>
    <xf numFmtId="164" fontId="3" fillId="0" borderId="23" xfId="1" applyNumberFormat="1" applyFont="1" applyFill="1" applyBorder="1" applyAlignment="1" applyProtection="1">
      <alignment horizontal="center"/>
      <protection locked="0"/>
    </xf>
    <xf numFmtId="164" fontId="3" fillId="0" borderId="10" xfId="1" applyNumberFormat="1" applyFont="1" applyFill="1" applyBorder="1" applyAlignment="1" applyProtection="1">
      <alignment horizontal="center"/>
      <protection locked="0"/>
    </xf>
    <xf numFmtId="164" fontId="3" fillId="0" borderId="33" xfId="1" applyNumberFormat="1" applyFont="1" applyFill="1" applyBorder="1" applyAlignment="1" applyProtection="1">
      <alignment horizontal="center"/>
      <protection locked="0"/>
    </xf>
    <xf numFmtId="164" fontId="3" fillId="0" borderId="34" xfId="1" applyNumberFormat="1" applyFont="1" applyFill="1" applyBorder="1" applyAlignment="1" applyProtection="1">
      <alignment horizontal="center"/>
      <protection locked="0"/>
    </xf>
    <xf numFmtId="0" fontId="3" fillId="0" borderId="23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3" fillId="4" borderId="23" xfId="1" applyFont="1" applyFill="1" applyBorder="1" applyAlignment="1">
      <alignment horizontal="center"/>
    </xf>
    <xf numFmtId="0" fontId="3" fillId="4" borderId="10" xfId="1" applyFont="1" applyFill="1" applyBorder="1" applyAlignment="1">
      <alignment horizontal="center"/>
    </xf>
    <xf numFmtId="0" fontId="4" fillId="4" borderId="23" xfId="1" applyFont="1" applyFill="1" applyBorder="1" applyAlignment="1">
      <alignment horizontal="center"/>
    </xf>
    <xf numFmtId="0" fontId="4" fillId="4" borderId="10" xfId="1" applyFont="1" applyFill="1" applyBorder="1" applyAlignment="1">
      <alignment horizontal="center"/>
    </xf>
    <xf numFmtId="0" fontId="3" fillId="0" borderId="33" xfId="1" applyNumberFormat="1" applyFont="1" applyFill="1" applyBorder="1" applyAlignment="1" applyProtection="1">
      <alignment horizontal="left"/>
      <protection locked="0"/>
    </xf>
    <xf numFmtId="0" fontId="3" fillId="4" borderId="28" xfId="1" applyFont="1" applyFill="1" applyBorder="1" applyAlignment="1">
      <alignment horizontal="center"/>
    </xf>
    <xf numFmtId="0" fontId="3" fillId="4" borderId="30" xfId="1" applyFont="1" applyFill="1" applyBorder="1" applyAlignment="1">
      <alignment horizontal="center"/>
    </xf>
    <xf numFmtId="0" fontId="3" fillId="0" borderId="35" xfId="1" applyNumberFormat="1" applyFont="1" applyFill="1" applyBorder="1" applyAlignment="1" applyProtection="1">
      <alignment horizontal="left"/>
      <protection locked="0"/>
    </xf>
    <xf numFmtId="0" fontId="3" fillId="0" borderId="36" xfId="1" applyNumberFormat="1" applyFont="1" applyFill="1" applyBorder="1" applyAlignment="1" applyProtection="1">
      <alignment horizontal="center"/>
      <protection locked="0"/>
    </xf>
    <xf numFmtId="14" fontId="3" fillId="0" borderId="37" xfId="1" applyNumberFormat="1" applyFont="1" applyFill="1" applyBorder="1" applyAlignment="1">
      <alignment horizontal="center"/>
    </xf>
    <xf numFmtId="164" fontId="3" fillId="0" borderId="35" xfId="1" applyNumberFormat="1" applyFont="1" applyFill="1" applyBorder="1" applyAlignment="1" applyProtection="1">
      <alignment horizontal="center"/>
      <protection locked="0"/>
    </xf>
    <xf numFmtId="164" fontId="3" fillId="0" borderId="38" xfId="1" applyNumberFormat="1" applyFont="1" applyFill="1" applyBorder="1" applyAlignment="1" applyProtection="1">
      <alignment horizontal="center"/>
      <protection locked="0"/>
    </xf>
    <xf numFmtId="164" fontId="3" fillId="0" borderId="39" xfId="1" applyNumberFormat="1" applyFont="1" applyFill="1" applyBorder="1" applyAlignment="1" applyProtection="1">
      <alignment horizontal="center"/>
      <protection locked="0"/>
    </xf>
    <xf numFmtId="164" fontId="3" fillId="0" borderId="40" xfId="1" applyNumberFormat="1" applyFont="1" applyFill="1" applyBorder="1" applyAlignment="1" applyProtection="1">
      <alignment horizontal="center"/>
      <protection locked="0"/>
    </xf>
    <xf numFmtId="0" fontId="5" fillId="0" borderId="35" xfId="1" applyFont="1" applyFill="1" applyBorder="1" applyAlignment="1">
      <alignment horizontal="center"/>
    </xf>
    <xf numFmtId="0" fontId="5" fillId="0" borderId="38" xfId="1" applyFont="1" applyFill="1" applyBorder="1" applyAlignment="1">
      <alignment horizontal="center"/>
    </xf>
    <xf numFmtId="2" fontId="3" fillId="0" borderId="37" xfId="0" applyNumberFormat="1" applyFont="1" applyBorder="1" applyAlignment="1" applyProtection="1">
      <alignment horizontal="center"/>
      <protection locked="0"/>
    </xf>
    <xf numFmtId="14" fontId="3" fillId="0" borderId="37" xfId="0" applyNumberFormat="1" applyFont="1" applyFill="1" applyBorder="1" applyAlignment="1" applyProtection="1">
      <alignment horizontal="center"/>
      <protection locked="0"/>
    </xf>
    <xf numFmtId="1" fontId="3" fillId="0" borderId="27" xfId="0" applyNumberFormat="1" applyFont="1" applyFill="1" applyBorder="1" applyAlignment="1" applyProtection="1">
      <alignment horizontal="center"/>
      <protection locked="0"/>
    </xf>
    <xf numFmtId="164" fontId="3" fillId="0" borderId="28" xfId="1" applyNumberFormat="1" applyFont="1" applyFill="1" applyBorder="1" applyAlignment="1" applyProtection="1">
      <alignment horizontal="center"/>
      <protection locked="0"/>
    </xf>
    <xf numFmtId="164" fontId="3" fillId="0" borderId="30" xfId="1" applyNumberFormat="1" applyFont="1" applyFill="1" applyBorder="1" applyAlignment="1" applyProtection="1">
      <alignment horizontal="center"/>
      <protection locked="0"/>
    </xf>
    <xf numFmtId="164" fontId="3" fillId="0" borderId="31" xfId="1" applyNumberFormat="1" applyFont="1" applyFill="1" applyBorder="1" applyAlignment="1" applyProtection="1">
      <alignment horizontal="center"/>
      <protection locked="0"/>
    </xf>
    <xf numFmtId="164" fontId="3" fillId="0" borderId="32" xfId="1" applyNumberFormat="1" applyFont="1" applyFill="1" applyBorder="1" applyAlignment="1" applyProtection="1">
      <alignment horizontal="center"/>
      <protection locked="0"/>
    </xf>
    <xf numFmtId="0" fontId="3" fillId="0" borderId="28" xfId="1" applyFont="1" applyFill="1" applyBorder="1" applyAlignment="1">
      <alignment horizontal="center"/>
    </xf>
    <xf numFmtId="0" fontId="3" fillId="0" borderId="30" xfId="1" applyFont="1" applyFill="1" applyBorder="1" applyAlignment="1">
      <alignment horizontal="center"/>
    </xf>
    <xf numFmtId="2" fontId="3" fillId="0" borderId="27" xfId="0" applyNumberFormat="1" applyFont="1" applyFill="1" applyBorder="1" applyAlignment="1" applyProtection="1">
      <alignment horizontal="center"/>
      <protection locked="0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1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37" xfId="0" applyNumberFormat="1" applyFont="1" applyFill="1" applyBorder="1" applyAlignment="1" applyProtection="1">
      <alignment horizontal="center"/>
      <protection locked="0"/>
    </xf>
    <xf numFmtId="0" fontId="3" fillId="0" borderId="41" xfId="1" applyNumberFormat="1" applyFont="1" applyFill="1" applyBorder="1" applyAlignment="1" applyProtection="1">
      <alignment horizontal="center"/>
      <protection locked="0"/>
    </xf>
    <xf numFmtId="0" fontId="3" fillId="0" borderId="42" xfId="1" applyNumberFormat="1" applyFont="1" applyFill="1" applyBorder="1" applyAlignment="1" applyProtection="1">
      <alignment horizontal="center"/>
      <protection locked="0"/>
    </xf>
    <xf numFmtId="0" fontId="3" fillId="0" borderId="27" xfId="1" applyNumberFormat="1" applyFont="1" applyFill="1" applyBorder="1" applyAlignment="1" applyProtection="1">
      <alignment horizontal="left"/>
      <protection locked="0"/>
    </xf>
    <xf numFmtId="0" fontId="3" fillId="0" borderId="9" xfId="1" applyNumberFormat="1" applyFont="1" applyFill="1" applyBorder="1" applyAlignment="1" applyProtection="1">
      <alignment horizontal="left"/>
      <protection locked="0"/>
    </xf>
    <xf numFmtId="0" fontId="3" fillId="3" borderId="23" xfId="1" applyNumberFormat="1" applyFont="1" applyFill="1" applyBorder="1" applyAlignment="1" applyProtection="1">
      <alignment horizontal="left"/>
      <protection locked="0"/>
    </xf>
    <xf numFmtId="0" fontId="3" fillId="3" borderId="22" xfId="1" applyNumberFormat="1" applyFont="1" applyFill="1" applyBorder="1" applyAlignment="1" applyProtection="1">
      <alignment horizontal="center"/>
      <protection locked="0"/>
    </xf>
    <xf numFmtId="14" fontId="3" fillId="3" borderId="9" xfId="1" applyNumberFormat="1" applyFont="1" applyFill="1" applyBorder="1" applyAlignment="1">
      <alignment horizontal="center"/>
    </xf>
    <xf numFmtId="164" fontId="3" fillId="3" borderId="23" xfId="1" applyNumberFormat="1" applyFont="1" applyFill="1" applyBorder="1" applyAlignment="1" applyProtection="1">
      <alignment horizontal="center"/>
      <protection locked="0"/>
    </xf>
    <xf numFmtId="164" fontId="3" fillId="3" borderId="10" xfId="1" applyNumberFormat="1" applyFont="1" applyFill="1" applyBorder="1" applyAlignment="1" applyProtection="1">
      <alignment horizontal="center"/>
      <protection locked="0"/>
    </xf>
    <xf numFmtId="164" fontId="3" fillId="3" borderId="33" xfId="1" applyNumberFormat="1" applyFont="1" applyFill="1" applyBorder="1" applyAlignment="1" applyProtection="1">
      <alignment horizontal="center"/>
      <protection locked="0"/>
    </xf>
    <xf numFmtId="164" fontId="3" fillId="3" borderId="34" xfId="1" applyNumberFormat="1" applyFont="1" applyFill="1" applyBorder="1" applyAlignment="1" applyProtection="1">
      <alignment horizontal="center"/>
      <protection locked="0"/>
    </xf>
    <xf numFmtId="0" fontId="3" fillId="3" borderId="23" xfId="1" applyFont="1" applyFill="1" applyBorder="1" applyAlignment="1">
      <alignment horizontal="center"/>
    </xf>
    <xf numFmtId="0" fontId="3" fillId="3" borderId="10" xfId="1" applyFont="1" applyFill="1" applyBorder="1" applyAlignment="1">
      <alignment horizontal="center"/>
    </xf>
    <xf numFmtId="2" fontId="3" fillId="3" borderId="12" xfId="0" applyNumberFormat="1" applyFont="1" applyFill="1" applyBorder="1" applyAlignment="1" applyProtection="1">
      <alignment horizontal="center"/>
      <protection locked="0"/>
    </xf>
    <xf numFmtId="2" fontId="3" fillId="3" borderId="9" xfId="0" applyNumberFormat="1" applyFont="1" applyFill="1" applyBorder="1" applyAlignment="1" applyProtection="1">
      <alignment horizontal="center"/>
      <protection locked="0"/>
    </xf>
    <xf numFmtId="0" fontId="3" fillId="3" borderId="14" xfId="0" applyNumberFormat="1" applyFont="1" applyFill="1" applyBorder="1" applyAlignment="1" applyProtection="1">
      <alignment horizontal="center"/>
      <protection locked="0"/>
    </xf>
    <xf numFmtId="0" fontId="3" fillId="3" borderId="16" xfId="0" applyNumberFormat="1" applyFont="1" applyFill="1" applyBorder="1" applyAlignment="1" applyProtection="1">
      <alignment horizontal="center"/>
      <protection locked="0"/>
    </xf>
    <xf numFmtId="14" fontId="3" fillId="3" borderId="9" xfId="0" applyNumberFormat="1" applyFont="1" applyFill="1" applyBorder="1" applyAlignment="1" applyProtection="1">
      <alignment horizontal="center"/>
      <protection locked="0"/>
    </xf>
    <xf numFmtId="0" fontId="4" fillId="0" borderId="18" xfId="1" applyNumberFormat="1" applyFont="1" applyFill="1" applyBorder="1" applyAlignment="1" applyProtection="1">
      <alignment horizontal="left"/>
      <protection locked="0"/>
    </xf>
    <xf numFmtId="0" fontId="4" fillId="0" borderId="45" xfId="1" applyNumberFormat="1" applyFont="1" applyFill="1" applyBorder="1" applyAlignment="1" applyProtection="1">
      <alignment horizontal="center"/>
      <protection locked="0"/>
    </xf>
    <xf numFmtId="14" fontId="4" fillId="0" borderId="18" xfId="1" applyNumberFormat="1" applyFont="1" applyFill="1" applyBorder="1" applyAlignment="1">
      <alignment horizontal="center"/>
    </xf>
    <xf numFmtId="164" fontId="4" fillId="0" borderId="46" xfId="1" applyNumberFormat="1" applyFont="1" applyFill="1" applyBorder="1" applyAlignment="1" applyProtection="1">
      <alignment horizontal="center"/>
      <protection locked="0"/>
    </xf>
    <xf numFmtId="164" fontId="4" fillId="0" borderId="47" xfId="1" applyNumberFormat="1" applyFont="1" applyFill="1" applyBorder="1" applyAlignment="1" applyProtection="1">
      <alignment horizontal="center"/>
      <protection locked="0"/>
    </xf>
    <xf numFmtId="164" fontId="4" fillId="0" borderId="48" xfId="1" applyNumberFormat="1" applyFont="1" applyFill="1" applyBorder="1" applyAlignment="1" applyProtection="1">
      <alignment horizontal="center"/>
      <protection locked="0"/>
    </xf>
    <xf numFmtId="164" fontId="4" fillId="0" borderId="49" xfId="1" applyNumberFormat="1" applyFont="1" applyFill="1" applyBorder="1" applyAlignment="1" applyProtection="1">
      <alignment horizontal="center"/>
      <protection locked="0"/>
    </xf>
    <xf numFmtId="0" fontId="4" fillId="0" borderId="46" xfId="1" applyFont="1" applyFill="1" applyBorder="1" applyAlignment="1">
      <alignment horizontal="center"/>
    </xf>
    <xf numFmtId="0" fontId="4" fillId="0" borderId="47" xfId="1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1" fillId="0" borderId="6" xfId="0" applyNumberFormat="1" applyFont="1" applyBorder="1" applyAlignment="1" applyProtection="1">
      <alignment horizontal="center"/>
      <protection locked="0"/>
    </xf>
    <xf numFmtId="0" fontId="1" fillId="0" borderId="43" xfId="0" applyNumberFormat="1" applyFont="1" applyBorder="1" applyAlignment="1" applyProtection="1">
      <alignment horizontal="center"/>
      <protection locked="0"/>
    </xf>
    <xf numFmtId="0" fontId="1" fillId="0" borderId="8" xfId="0" applyNumberFormat="1" applyFont="1" applyBorder="1" applyAlignment="1" applyProtection="1">
      <alignment horizontal="center"/>
      <protection locked="0"/>
    </xf>
    <xf numFmtId="0" fontId="1" fillId="0" borderId="37" xfId="0" applyNumberFormat="1" applyFont="1" applyBorder="1" applyAlignment="1" applyProtection="1">
      <alignment horizontal="center"/>
      <protection locked="0"/>
    </xf>
    <xf numFmtId="0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43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37" xfId="0" applyNumberFormat="1" applyFont="1" applyBorder="1" applyAlignment="1" applyProtection="1">
      <alignment horizontal="center" vertical="center"/>
      <protection locked="0"/>
    </xf>
    <xf numFmtId="0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43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4" xfId="0" applyNumberFormat="1" applyFont="1" applyBorder="1" applyAlignment="1" applyProtection="1">
      <alignment horizontal="center" vertical="center"/>
      <protection locked="0"/>
    </xf>
    <xf numFmtId="0" fontId="3" fillId="0" borderId="17" xfId="0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714375</xdr:colOff>
      <xdr:row>3</xdr:row>
      <xdr:rowOff>89645</xdr:rowOff>
    </xdr:from>
    <xdr:to>
      <xdr:col>14</xdr:col>
      <xdr:colOff>19049</xdr:colOff>
      <xdr:row>9</xdr:row>
      <xdr:rowOff>161924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3352800" y="584945"/>
          <a:ext cx="6029324" cy="104382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2004" rIns="27432" bIns="0" anchor="t"/>
        <a:lstStyle/>
        <a:p>
          <a:pPr algn="ctr" rtl="0"/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Etablissement : Université L'Arbi Ben Mhidi - Oum El Bouaghi</a:t>
          </a:r>
        </a:p>
        <a:p>
          <a:pPr algn="ctr" rtl="0">
            <a:lnSpc>
              <a:spcPct val="50000"/>
            </a:lnSpc>
          </a:pPr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 </a:t>
          </a:r>
          <a:endParaRPr lang="fr-FR" sz="1100">
            <a:effectLst/>
            <a:latin typeface="Calibri (Corps)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Faculté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ХХХХХХХХХХХХХХ</a:t>
          </a:r>
          <a:endParaRPr lang="fr-FR" sz="1100" b="1" i="0" baseline="0">
            <a:effectLst/>
            <a:latin typeface="Calibri (Corps)"/>
            <a:ea typeface="+mn-ea"/>
            <a:cs typeface="+mn-cs"/>
          </a:endParaRPr>
        </a:p>
        <a:p>
          <a:pPr algn="ctr" rtl="0">
            <a:lnSpc>
              <a:spcPct val="50000"/>
            </a:lnSpc>
          </a:pPr>
          <a:endParaRPr lang="fr-FR" sz="1100">
            <a:effectLst/>
            <a:latin typeface="Calibri (Corps)"/>
          </a:endParaRPr>
        </a:p>
        <a:p>
          <a:pPr algn="ctr" rtl="0"/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Département :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ХХХХХХХХХХХХХХ</a:t>
          </a:r>
          <a:endParaRPr lang="fr-FR">
            <a:effectLst/>
          </a:endParaRPr>
        </a:p>
        <a:p>
          <a:pPr algn="ctr" rtl="0"/>
          <a:endParaRPr lang="fr-FR" sz="1100" b="1" i="0" baseline="0">
            <a:effectLst/>
            <a:latin typeface="Calibri (Corps)"/>
            <a:ea typeface="+mn-ea"/>
            <a:cs typeface="+mn-cs"/>
          </a:endParaRPr>
        </a:p>
        <a:p>
          <a:pPr algn="ctr" rtl="0"/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  Année Universitaire 2020/2021</a:t>
          </a:r>
          <a:endParaRPr lang="fr-FR" sz="1100">
            <a:effectLst/>
            <a:latin typeface="Calibri (Corps)"/>
          </a:endParaRPr>
        </a:p>
      </xdr:txBody>
    </xdr:sp>
    <xdr:clientData/>
  </xdr:twoCellAnchor>
  <xdr:twoCellAnchor>
    <xdr:from>
      <xdr:col>0</xdr:col>
      <xdr:colOff>295275</xdr:colOff>
      <xdr:row>0</xdr:row>
      <xdr:rowOff>95250</xdr:rowOff>
    </xdr:from>
    <xdr:to>
      <xdr:col>3</xdr:col>
      <xdr:colOff>57150</xdr:colOff>
      <xdr:row>3</xdr:row>
      <xdr:rowOff>88979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295275" y="95250"/>
          <a:ext cx="2400300" cy="48902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2004" rIns="27432" bIns="0" anchor="t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REPUBLIQUE ALGERIENNE</a:t>
          </a:r>
        </a:p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DEMOCRATIQUE ET  POPULAIRE</a:t>
          </a:r>
          <a:endParaRPr lang="fr-FR" sz="1100" b="1" i="0" u="none" strike="noStrike" baseline="0">
            <a:solidFill>
              <a:srgbClr val="000000"/>
            </a:solidFill>
            <a:latin typeface="+mn-lt"/>
          </a:endParaRPr>
        </a:p>
        <a:p>
          <a:pPr algn="ctr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Book Antiqua"/>
            </a:rPr>
            <a:t> </a:t>
          </a:r>
        </a:p>
      </xdr:txBody>
    </xdr:sp>
    <xdr:clientData/>
  </xdr:twoCellAnchor>
  <xdr:twoCellAnchor>
    <xdr:from>
      <xdr:col>10</xdr:col>
      <xdr:colOff>360226</xdr:colOff>
      <xdr:row>0</xdr:row>
      <xdr:rowOff>104775</xdr:rowOff>
    </xdr:from>
    <xdr:to>
      <xdr:col>18</xdr:col>
      <xdr:colOff>348669</xdr:colOff>
      <xdr:row>3</xdr:row>
      <xdr:rowOff>108083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6989626" y="104775"/>
          <a:ext cx="4388993" cy="58433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2004" rIns="27432" bIns="0" anchor="t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MINISTERE DE L'ENSEIGNEMENT SUPERIEUR</a:t>
          </a:r>
        </a:p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ET DE LA RECHERCHE SCIENTIFIQUE</a:t>
          </a:r>
          <a:r>
            <a:rPr lang="fr-FR" sz="1100" b="0" i="0" u="none" strike="noStrike" baseline="0">
              <a:solidFill>
                <a:srgbClr val="000000"/>
              </a:solidFill>
              <a:latin typeface="Book Antiqua"/>
            </a:rPr>
            <a:t> </a:t>
          </a:r>
        </a:p>
      </xdr:txBody>
    </xdr:sp>
    <xdr:clientData/>
  </xdr:twoCellAnchor>
  <xdr:twoCellAnchor>
    <xdr:from>
      <xdr:col>1</xdr:col>
      <xdr:colOff>257175</xdr:colOff>
      <xdr:row>3</xdr:row>
      <xdr:rowOff>133350</xdr:rowOff>
    </xdr:from>
    <xdr:to>
      <xdr:col>2</xdr:col>
      <xdr:colOff>923925</xdr:colOff>
      <xdr:row>9</xdr:row>
      <xdr:rowOff>66675</xdr:rowOff>
    </xdr:to>
    <xdr:pic>
      <xdr:nvPicPr>
        <xdr:cNvPr id="1170" name="Picture 4" descr="logo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28650"/>
          <a:ext cx="10096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</xdr:row>
      <xdr:rowOff>114301</xdr:rowOff>
    </xdr:from>
    <xdr:to>
      <xdr:col>18</xdr:col>
      <xdr:colOff>19050</xdr:colOff>
      <xdr:row>21</xdr:row>
      <xdr:rowOff>152401</xdr:rowOff>
    </xdr:to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95250" y="1581151"/>
          <a:ext cx="10944225" cy="19812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2004" rIns="27432" bIns="0" anchor="t"/>
        <a:lstStyle/>
        <a:p>
          <a:pPr algn="ctr" rtl="0">
            <a:lnSpc>
              <a:spcPts val="1100"/>
            </a:lnSpc>
          </a:pPr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                                        </a:t>
          </a:r>
        </a:p>
        <a:p>
          <a:pPr algn="ctr" rtl="0">
            <a:lnSpc>
              <a:spcPts val="1100"/>
            </a:lnSpc>
          </a:pPr>
          <a:r>
            <a:rPr lang="fr-FR" sz="1100" b="1" i="0" u="none" baseline="0">
              <a:effectLst/>
              <a:latin typeface="Calibri (Corps)"/>
              <a:ea typeface="+mn-ea"/>
              <a:cs typeface="+mn-cs"/>
            </a:rPr>
            <a:t>                      </a:t>
          </a:r>
          <a:r>
            <a:rPr lang="fr-FR" sz="1100" b="1" i="0" u="sng" baseline="0">
              <a:effectLst/>
              <a:latin typeface="Calibri (Corps)"/>
              <a:ea typeface="+mn-ea"/>
              <a:cs typeface="+mn-cs"/>
            </a:rPr>
            <a:t>Classement des étudiants par ordre de mérite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b="1" i="0" u="sng" baseline="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i="0" u="none" baseline="0">
              <a:effectLst/>
              <a:latin typeface="+mn-lt"/>
              <a:ea typeface="+mn-ea"/>
              <a:cs typeface="+mn-cs"/>
            </a:rPr>
            <a:t>                           </a:t>
          </a:r>
          <a:r>
            <a:rPr lang="fr-FR" sz="1100" b="1" i="0" u="sng" baseline="0">
              <a:effectLst/>
              <a:latin typeface="+mn-lt"/>
              <a:ea typeface="+mn-ea"/>
              <a:cs typeface="+mn-cs"/>
            </a:rPr>
            <a:t>Domaine :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ХХХХХХХХХХХХХХ</a:t>
          </a:r>
          <a:r>
            <a:rPr lang="fr-FR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fr-FR" sz="1100" b="1" i="0" u="sng" baseline="0">
              <a:effectLst/>
              <a:latin typeface="+mn-lt"/>
              <a:ea typeface="+mn-ea"/>
              <a:cs typeface="+mn-cs"/>
            </a:rPr>
            <a:t> - Filière :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ХХХХХХХХХХХХХХ</a:t>
          </a:r>
          <a:r>
            <a:rPr lang="fr-FR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fr-FR" sz="1100" b="1" i="0" u="sng" baseline="0">
              <a:effectLst/>
              <a:latin typeface="+mn-lt"/>
              <a:ea typeface="+mn-ea"/>
              <a:cs typeface="+mn-cs"/>
            </a:rPr>
            <a:t>  - Spécialité  :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ХХХХХХХХХХХХХХ</a:t>
          </a:r>
          <a:endParaRPr lang="fr-FR">
            <a:effectLst/>
          </a:endParaRPr>
        </a:p>
        <a:p>
          <a:pPr marL="0" marR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>
            <a:effectLst/>
          </a:endParaRPr>
        </a:p>
        <a:p>
          <a:pPr algn="ctr" rtl="0">
            <a:lnSpc>
              <a:spcPts val="1100"/>
            </a:lnSpc>
          </a:pPr>
          <a:endParaRPr lang="fr-FR" sz="1100" b="1" i="0" baseline="0">
            <a:effectLst/>
            <a:latin typeface="Calibri (Corps)"/>
            <a:ea typeface="+mn-ea"/>
            <a:cs typeface="+mn-cs"/>
          </a:endParaRPr>
        </a:p>
        <a:p>
          <a:pPr algn="l" rtl="0">
            <a:lnSpc>
              <a:spcPts val="1100"/>
            </a:lnSpc>
          </a:pPr>
          <a:r>
            <a:rPr lang="fr-FR" sz="1100">
              <a:effectLst/>
              <a:latin typeface="Calibri (Corps)"/>
            </a:rPr>
            <a:t>MGC = MGF(1 - abattement (années de retards + (avec dettes)/2 + session2/4))                                                                                                                          Date : </a:t>
          </a:r>
          <a:r>
            <a:rPr lang="az-Cyrl-AZ" sz="1100">
              <a:effectLst/>
              <a:latin typeface="Calibri (Corps)"/>
            </a:rPr>
            <a:t>Х</a:t>
          </a:r>
          <a:r>
            <a:rPr lang="az-Cyrl-AZ" sz="1100">
              <a:effectLst/>
              <a:latin typeface="+mn-lt"/>
              <a:ea typeface="+mn-ea"/>
              <a:cs typeface="+mn-cs"/>
            </a:rPr>
            <a:t>ХХХХХХХХХ</a:t>
          </a:r>
          <a:endParaRPr lang="fr-FR" sz="11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100"/>
            </a:lnSpc>
          </a:pPr>
          <a:endParaRPr lang="fr-FR" sz="1100">
            <a:effectLst/>
            <a:latin typeface="Calibri (Corps)"/>
          </a:endParaRPr>
        </a:p>
        <a:p>
          <a:pPr algn="l" rtl="0">
            <a:lnSpc>
              <a:spcPts val="1100"/>
            </a:lnSpc>
          </a:pPr>
          <a:r>
            <a:rPr lang="fr-FR" sz="1100">
              <a:effectLst/>
              <a:latin typeface="Calibri (Corps)"/>
            </a:rPr>
            <a:t>MGF : Moyenne Générale de Formation ( 6 semestres pour la licence + 2 semestres pour le master)                                                   MGC: Moyenne Générale de Classement</a:t>
          </a:r>
        </a:p>
        <a:p>
          <a:pPr algn="l" rtl="0">
            <a:lnSpc>
              <a:spcPts val="1100"/>
            </a:lnSpc>
          </a:pPr>
          <a:endParaRPr lang="fr-FR" sz="1100">
            <a:effectLst/>
            <a:latin typeface="Calibri (Corps)"/>
          </a:endParaRPr>
        </a:p>
        <a:p>
          <a:pPr algn="l" rtl="0">
            <a:lnSpc>
              <a:spcPts val="1100"/>
            </a:lnSpc>
          </a:pPr>
          <a:r>
            <a:rPr lang="fr-FR" sz="1100">
              <a:effectLst/>
              <a:latin typeface="Calibri (Corps)"/>
            </a:rPr>
            <a:t>Dettes : Nombre d'admission avec dettes (maximum = 2)                                                                                       Session : Nombre d'admission en 2ème session (maximum = 3)</a:t>
          </a:r>
        </a:p>
        <a:p>
          <a:pPr algn="l" rtl="0">
            <a:lnSpc>
              <a:spcPts val="1200"/>
            </a:lnSpc>
          </a:pPr>
          <a:r>
            <a:rPr lang="fr-FR" sz="1100">
              <a:effectLst/>
              <a:latin typeface="Calibri (Corps)"/>
            </a:rPr>
            <a:t>  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effectLst/>
              <a:latin typeface="+mn-lt"/>
              <a:ea typeface="+mn-ea"/>
              <a:cs typeface="+mn-cs"/>
            </a:rPr>
            <a:t>Abattement:   0,04                                                                                                                                                                                                                 Années de retards : Nombre de redoublement cumulés</a:t>
          </a:r>
          <a:endParaRPr lang="fr-FR" sz="1100">
            <a:effectLst/>
          </a:endParaRPr>
        </a:p>
        <a:p>
          <a:pPr algn="l" rtl="0">
            <a:lnSpc>
              <a:spcPts val="900"/>
            </a:lnSpc>
          </a:pPr>
          <a:endParaRPr lang="fr-FR" sz="1100">
            <a:effectLst/>
            <a:latin typeface="Calibri (Corps)"/>
          </a:endParaRPr>
        </a:p>
      </xdr:txBody>
    </xdr:sp>
    <xdr:clientData/>
  </xdr:twoCellAnchor>
  <xdr:twoCellAnchor>
    <xdr:from>
      <xdr:col>14</xdr:col>
      <xdr:colOff>66674</xdr:colOff>
      <xdr:row>96</xdr:row>
      <xdr:rowOff>85724</xdr:rowOff>
    </xdr:from>
    <xdr:to>
      <xdr:col>18</xdr:col>
      <xdr:colOff>1143000</xdr:colOff>
      <xdr:row>100</xdr:row>
      <xdr:rowOff>114299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9258299" y="12925424"/>
          <a:ext cx="2981326" cy="6762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2004" rIns="27432" bIns="0" anchor="t"/>
        <a:lstStyle/>
        <a:p>
          <a:pPr algn="ctr" rtl="0"/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Oum El Bouaghi le :</a:t>
          </a:r>
          <a:r>
            <a:rPr lang="fr-FR" sz="1100" b="0" i="0" baseline="0">
              <a:effectLst/>
              <a:latin typeface="Calibri (Corps)"/>
              <a:ea typeface="+mn-ea"/>
              <a:cs typeface="+mn-cs"/>
            </a:rPr>
            <a:t>...............................</a:t>
          </a:r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 </a:t>
          </a:r>
        </a:p>
        <a:p>
          <a:pPr algn="ctr" rtl="0"/>
          <a:endParaRPr lang="fr-FR" sz="1100" b="1" i="0" baseline="0">
            <a:effectLst/>
            <a:latin typeface="Calibri (Corps)"/>
            <a:ea typeface="+mn-ea"/>
            <a:cs typeface="+mn-cs"/>
          </a:endParaRPr>
        </a:p>
        <a:p>
          <a:pPr algn="ctr" rtl="0"/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Le Doyen</a:t>
          </a:r>
          <a:endParaRPr lang="fr-FR" sz="1100">
            <a:effectLst/>
            <a:latin typeface="Calibri (Corps)"/>
          </a:endParaRPr>
        </a:p>
      </xdr:txBody>
    </xdr:sp>
    <xdr:clientData/>
  </xdr:twoCellAnchor>
  <xdr:twoCellAnchor>
    <xdr:from>
      <xdr:col>1</xdr:col>
      <xdr:colOff>9525</xdr:colOff>
      <xdr:row>97</xdr:row>
      <xdr:rowOff>19050</xdr:rowOff>
    </xdr:from>
    <xdr:to>
      <xdr:col>7</xdr:col>
      <xdr:colOff>638174</xdr:colOff>
      <xdr:row>99</xdr:row>
      <xdr:rowOff>9525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104775" y="15782925"/>
          <a:ext cx="6029324" cy="314325"/>
        </a:xfrm>
        <a:prstGeom prst="rect">
          <a:avLst/>
        </a:prstGeom>
        <a:solidFill>
          <a:schemeClr val="accent1">
            <a:alpha val="15000"/>
          </a:schemeClr>
        </a:solidFill>
        <a:ln>
          <a:noFill/>
        </a:ln>
        <a:extLst/>
      </xdr:spPr>
      <xdr:txBody>
        <a:bodyPr vertOverflow="clip" wrap="square" lIns="27432" tIns="32004" rIns="27432" bIns="0" anchor="t"/>
        <a:lstStyle/>
        <a:p>
          <a:pPr algn="ctr" rtl="0"/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La sélection a été basé sur les meilleures moyennes du cursus</a:t>
          </a:r>
          <a:endParaRPr lang="fr-FR" sz="1100">
            <a:effectLst/>
            <a:latin typeface="Calibri (Corps)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714375</xdr:colOff>
      <xdr:row>3</xdr:row>
      <xdr:rowOff>89645</xdr:rowOff>
    </xdr:from>
    <xdr:to>
      <xdr:col>14</xdr:col>
      <xdr:colOff>19049</xdr:colOff>
      <xdr:row>9</xdr:row>
      <xdr:rowOff>161924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3181350" y="584945"/>
          <a:ext cx="6029324" cy="104382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2004" rIns="27432" bIns="0" anchor="t"/>
        <a:lstStyle/>
        <a:p>
          <a:pPr algn="ctr" rtl="0"/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Etablissement : Université L'Arbi Ben Mhidi - Oum El Bouaghi</a:t>
          </a:r>
        </a:p>
        <a:p>
          <a:pPr algn="ctr" rtl="0">
            <a:lnSpc>
              <a:spcPct val="50000"/>
            </a:lnSpc>
          </a:pPr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 </a:t>
          </a:r>
          <a:endParaRPr lang="fr-FR" sz="1100">
            <a:effectLst/>
            <a:latin typeface="Calibri (Corps)"/>
          </a:endParaRPr>
        </a:p>
        <a:p>
          <a:pPr algn="ctr" rtl="0"/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Faculté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ХХХХХХХХХХХХХХ</a:t>
          </a:r>
          <a:endParaRPr lang="fr-FR" sz="1100" b="1" i="0" baseline="0">
            <a:effectLst/>
            <a:latin typeface="Calibri (Corps)"/>
            <a:ea typeface="+mn-ea"/>
            <a:cs typeface="+mn-cs"/>
          </a:endParaRPr>
        </a:p>
        <a:p>
          <a:pPr algn="ctr" rtl="0">
            <a:lnSpc>
              <a:spcPct val="50000"/>
            </a:lnSpc>
          </a:pPr>
          <a:endParaRPr lang="fr-FR" sz="1100">
            <a:effectLst/>
            <a:latin typeface="Calibri (Corps)"/>
          </a:endParaRPr>
        </a:p>
        <a:p>
          <a:pPr algn="ctr" rtl="0"/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Département :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ХХХХХХХХХХХХХХХ</a:t>
          </a:r>
          <a:endParaRPr lang="fr-FR" sz="1100" b="1" i="0" baseline="0">
            <a:effectLst/>
            <a:latin typeface="+mn-lt"/>
            <a:ea typeface="+mn-ea"/>
            <a:cs typeface="+mn-cs"/>
          </a:endParaRPr>
        </a:p>
        <a:p>
          <a:pPr algn="ctr" rtl="0"/>
          <a:endParaRPr lang="fr-FR" sz="1100" b="1" i="0" baseline="0">
            <a:effectLst/>
            <a:latin typeface="Calibri (Corps)"/>
            <a:ea typeface="+mn-ea"/>
            <a:cs typeface="+mn-cs"/>
          </a:endParaRPr>
        </a:p>
        <a:p>
          <a:pPr algn="ctr" rtl="0"/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  Année Universitaire 2020/2021</a:t>
          </a:r>
          <a:endParaRPr lang="fr-FR" sz="1100">
            <a:effectLst/>
            <a:latin typeface="Calibri (Corps)"/>
          </a:endParaRPr>
        </a:p>
      </xdr:txBody>
    </xdr:sp>
    <xdr:clientData/>
  </xdr:twoCellAnchor>
  <xdr:twoCellAnchor>
    <xdr:from>
      <xdr:col>0</xdr:col>
      <xdr:colOff>295275</xdr:colOff>
      <xdr:row>0</xdr:row>
      <xdr:rowOff>95250</xdr:rowOff>
    </xdr:from>
    <xdr:to>
      <xdr:col>3</xdr:col>
      <xdr:colOff>57150</xdr:colOff>
      <xdr:row>3</xdr:row>
      <xdr:rowOff>88979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71450" y="95250"/>
          <a:ext cx="2352675" cy="48902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2004" rIns="27432" bIns="0" anchor="t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REPUBLIQUE ALGERIENNE</a:t>
          </a:r>
        </a:p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DEMOCRATIQUE ET  POPULAIRE</a:t>
          </a:r>
          <a:endParaRPr lang="fr-FR" sz="1100" b="1" i="0" u="none" strike="noStrike" baseline="0">
            <a:solidFill>
              <a:srgbClr val="000000"/>
            </a:solidFill>
            <a:latin typeface="+mn-lt"/>
          </a:endParaRPr>
        </a:p>
        <a:p>
          <a:pPr algn="ctr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Book Antiqua"/>
            </a:rPr>
            <a:t> </a:t>
          </a:r>
        </a:p>
      </xdr:txBody>
    </xdr:sp>
    <xdr:clientData/>
  </xdr:twoCellAnchor>
  <xdr:twoCellAnchor>
    <xdr:from>
      <xdr:col>10</xdr:col>
      <xdr:colOff>360226</xdr:colOff>
      <xdr:row>0</xdr:row>
      <xdr:rowOff>104775</xdr:rowOff>
    </xdr:from>
    <xdr:to>
      <xdr:col>18</xdr:col>
      <xdr:colOff>348669</xdr:colOff>
      <xdr:row>3</xdr:row>
      <xdr:rowOff>108083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684951" y="104775"/>
          <a:ext cx="3760343" cy="49860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2004" rIns="27432" bIns="0" anchor="t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MINISTERE DE L'ENSEIGNEMENT SUPERIEUR</a:t>
          </a:r>
        </a:p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ET DE LA RECHERCHE SCIENTIFIQUE</a:t>
          </a:r>
          <a:r>
            <a:rPr lang="fr-FR" sz="1100" b="0" i="0" u="none" strike="noStrike" baseline="0">
              <a:solidFill>
                <a:srgbClr val="000000"/>
              </a:solidFill>
              <a:latin typeface="Book Antiqua"/>
            </a:rPr>
            <a:t> </a:t>
          </a:r>
        </a:p>
      </xdr:txBody>
    </xdr:sp>
    <xdr:clientData/>
  </xdr:twoCellAnchor>
  <xdr:twoCellAnchor>
    <xdr:from>
      <xdr:col>1</xdr:col>
      <xdr:colOff>257175</xdr:colOff>
      <xdr:row>3</xdr:row>
      <xdr:rowOff>133350</xdr:rowOff>
    </xdr:from>
    <xdr:to>
      <xdr:col>2</xdr:col>
      <xdr:colOff>923925</xdr:colOff>
      <xdr:row>9</xdr:row>
      <xdr:rowOff>66675</xdr:rowOff>
    </xdr:to>
    <xdr:pic>
      <xdr:nvPicPr>
        <xdr:cNvPr id="2151" name="Picture 4" descr="logo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28650"/>
          <a:ext cx="10096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</xdr:row>
      <xdr:rowOff>114300</xdr:rowOff>
    </xdr:from>
    <xdr:to>
      <xdr:col>18</xdr:col>
      <xdr:colOff>19050</xdr:colOff>
      <xdr:row>22</xdr:row>
      <xdr:rowOff>19050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171450" y="1581150"/>
          <a:ext cx="10944225" cy="20097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2004" rIns="27432" bIns="0" anchor="t"/>
        <a:lstStyle/>
        <a:p>
          <a:pPr algn="ctr" rtl="0">
            <a:lnSpc>
              <a:spcPts val="1200"/>
            </a:lnSpc>
          </a:pPr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                                        </a:t>
          </a:r>
        </a:p>
        <a:p>
          <a:pPr algn="ctr" rtl="0">
            <a:lnSpc>
              <a:spcPts val="1200"/>
            </a:lnSpc>
          </a:pPr>
          <a:r>
            <a:rPr lang="fr-FR" sz="1100" b="1" i="0" u="none" baseline="0">
              <a:effectLst/>
              <a:latin typeface="Calibri (Corps)"/>
              <a:ea typeface="+mn-ea"/>
              <a:cs typeface="+mn-cs"/>
            </a:rPr>
            <a:t>                      </a:t>
          </a:r>
          <a:r>
            <a:rPr lang="fr-FR" sz="1100" b="1" i="0" u="sng" baseline="0">
              <a:effectLst/>
              <a:latin typeface="Calibri (Corps)"/>
              <a:ea typeface="+mn-ea"/>
              <a:cs typeface="+mn-cs"/>
            </a:rPr>
            <a:t>Classement des étudiants par ordre de mérite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b="1" i="0" u="sng" baseline="0">
            <a:effectLst/>
            <a:latin typeface="+mn-lt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i="0" u="none" baseline="0">
              <a:effectLst/>
              <a:latin typeface="+mn-lt"/>
              <a:ea typeface="+mn-ea"/>
              <a:cs typeface="+mn-cs"/>
            </a:rPr>
            <a:t>                           </a:t>
          </a:r>
          <a:r>
            <a:rPr lang="fr-FR" sz="1100" b="1" i="0" u="sng" baseline="0">
              <a:effectLst/>
              <a:latin typeface="+mn-lt"/>
              <a:ea typeface="+mn-ea"/>
              <a:cs typeface="+mn-cs"/>
            </a:rPr>
            <a:t>Domaine :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ХХХХХХХХХХХХХХ</a:t>
          </a:r>
          <a:r>
            <a:rPr lang="fr-FR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fr-FR" sz="1100" b="1" i="0" u="sng" baseline="0">
              <a:effectLst/>
              <a:latin typeface="+mn-lt"/>
              <a:ea typeface="+mn-ea"/>
              <a:cs typeface="+mn-cs"/>
            </a:rPr>
            <a:t> - Filière :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ХХХХХХХХХХХХХХ</a:t>
          </a:r>
          <a:r>
            <a:rPr lang="fr-FR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fr-FR" sz="1100" b="1" i="0" u="sng" baseline="0">
              <a:effectLst/>
              <a:latin typeface="+mn-lt"/>
              <a:ea typeface="+mn-ea"/>
              <a:cs typeface="+mn-cs"/>
            </a:rPr>
            <a:t>  - Spécialité  :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ХХХХХХХХХХХХХХ</a:t>
          </a:r>
          <a:endParaRPr lang="fr-FR">
            <a:effectLst/>
          </a:endParaRPr>
        </a:p>
        <a:p>
          <a:pPr algn="ctr" rtl="0">
            <a:lnSpc>
              <a:spcPts val="1200"/>
            </a:lnSpc>
          </a:pPr>
          <a:endParaRPr lang="fr-FR" sz="1100" b="1" i="0" baseline="0">
            <a:effectLst/>
            <a:latin typeface="Calibri (Corps)"/>
            <a:ea typeface="+mn-ea"/>
            <a:cs typeface="+mn-cs"/>
          </a:endParaRPr>
        </a:p>
        <a:p>
          <a:pPr algn="l" rtl="0">
            <a:lnSpc>
              <a:spcPts val="1200"/>
            </a:lnSpc>
          </a:pPr>
          <a:r>
            <a:rPr lang="fr-FR" sz="1100">
              <a:effectLst/>
              <a:latin typeface="Calibri (Corps)"/>
            </a:rPr>
            <a:t>MGC = MGF(1 - abattement (années de retards + (avec dettes)/2 + session2/4))                                                                                                                          Date : </a:t>
          </a:r>
          <a:r>
            <a:rPr lang="az-Cyrl-AZ" sz="1100">
              <a:effectLst/>
              <a:latin typeface="Calibri (Corps)"/>
            </a:rPr>
            <a:t>Х</a:t>
          </a:r>
          <a:r>
            <a:rPr lang="az-Cyrl-AZ" sz="1100">
              <a:effectLst/>
              <a:latin typeface="+mn-lt"/>
              <a:ea typeface="+mn-ea"/>
              <a:cs typeface="+mn-cs"/>
            </a:rPr>
            <a:t>ХХХХХХХХХ</a:t>
          </a:r>
          <a:endParaRPr lang="fr-FR" sz="11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200"/>
            </a:lnSpc>
          </a:pPr>
          <a:endParaRPr lang="fr-FR" sz="1100">
            <a:effectLst/>
            <a:latin typeface="Calibri (Corps)"/>
          </a:endParaRPr>
        </a:p>
        <a:p>
          <a:pPr algn="l" rtl="0">
            <a:lnSpc>
              <a:spcPts val="1200"/>
            </a:lnSpc>
          </a:pPr>
          <a:r>
            <a:rPr lang="fr-FR" sz="1100">
              <a:effectLst/>
              <a:latin typeface="Calibri (Corps)"/>
            </a:rPr>
            <a:t>MGF : Moyenne Générale de Formation ( 6 semestres pour la licence + 2 semestres pour le master)                                                     MGC: Moyenne Générale de Classement</a:t>
          </a:r>
        </a:p>
        <a:p>
          <a:pPr algn="l" rtl="0">
            <a:lnSpc>
              <a:spcPts val="1200"/>
            </a:lnSpc>
          </a:pPr>
          <a:endParaRPr lang="fr-FR" sz="1100">
            <a:effectLst/>
            <a:latin typeface="Calibri (Corps)"/>
          </a:endParaRPr>
        </a:p>
        <a:p>
          <a:pPr algn="l" rtl="0">
            <a:lnSpc>
              <a:spcPts val="1200"/>
            </a:lnSpc>
          </a:pPr>
          <a:r>
            <a:rPr lang="fr-FR" sz="1100">
              <a:effectLst/>
              <a:latin typeface="Calibri (Corps)"/>
            </a:rPr>
            <a:t>Dettes : Nombre d'admission avec dettes (maximum = 2)                                                                                       Session : Nombre d'admission en 2ème session (maximum = 3)</a:t>
          </a:r>
        </a:p>
        <a:p>
          <a:pPr algn="l" rtl="0">
            <a:lnSpc>
              <a:spcPts val="1200"/>
            </a:lnSpc>
          </a:pPr>
          <a:r>
            <a:rPr lang="fr-FR" sz="1100">
              <a:effectLst/>
              <a:latin typeface="Calibri (Corps)"/>
            </a:rPr>
            <a:t>  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effectLst/>
              <a:latin typeface="+mn-lt"/>
              <a:ea typeface="+mn-ea"/>
              <a:cs typeface="+mn-cs"/>
            </a:rPr>
            <a:t>Abattement:   0,04                                                                                                                                                                                                                 Années de retards : Nombre de redoublement cumulés</a:t>
          </a:r>
          <a:endParaRPr lang="fr-FR" sz="1100">
            <a:effectLst/>
          </a:endParaRPr>
        </a:p>
        <a:p>
          <a:pPr algn="l" rtl="0">
            <a:lnSpc>
              <a:spcPts val="1100"/>
            </a:lnSpc>
          </a:pPr>
          <a:endParaRPr lang="fr-FR" sz="1100">
            <a:effectLst/>
            <a:latin typeface="Calibri (Corps)"/>
          </a:endParaRPr>
        </a:p>
      </xdr:txBody>
    </xdr:sp>
    <xdr:clientData/>
  </xdr:twoCellAnchor>
  <xdr:twoCellAnchor>
    <xdr:from>
      <xdr:col>14</xdr:col>
      <xdr:colOff>66674</xdr:colOff>
      <xdr:row>30</xdr:row>
      <xdr:rowOff>57149</xdr:rowOff>
    </xdr:from>
    <xdr:to>
      <xdr:col>18</xdr:col>
      <xdr:colOff>1143000</xdr:colOff>
      <xdr:row>34</xdr:row>
      <xdr:rowOff>85724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9258299" y="4800599"/>
          <a:ext cx="2981326" cy="6762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2004" rIns="27432" bIns="0" anchor="t"/>
        <a:lstStyle/>
        <a:p>
          <a:pPr algn="ctr" rtl="0"/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Oum El Bouaghi le :</a:t>
          </a:r>
          <a:r>
            <a:rPr lang="fr-FR" sz="1100" b="0" i="0" baseline="0">
              <a:effectLst/>
              <a:latin typeface="Calibri (Corps)"/>
              <a:ea typeface="+mn-ea"/>
              <a:cs typeface="+mn-cs"/>
            </a:rPr>
            <a:t>...............................</a:t>
          </a:r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 </a:t>
          </a:r>
        </a:p>
        <a:p>
          <a:pPr algn="ctr" rtl="0"/>
          <a:endParaRPr lang="fr-FR" sz="1100" b="1" i="0" baseline="0">
            <a:effectLst/>
            <a:latin typeface="Calibri (Corps)"/>
            <a:ea typeface="+mn-ea"/>
            <a:cs typeface="+mn-cs"/>
          </a:endParaRPr>
        </a:p>
        <a:p>
          <a:pPr algn="ctr" rtl="0"/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Le Doyen</a:t>
          </a:r>
          <a:endParaRPr lang="fr-FR" sz="1100">
            <a:effectLst/>
            <a:latin typeface="Calibri (Corps)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2"/>
  <sheetViews>
    <sheetView zoomScaleNormal="100" workbookViewId="0">
      <selection activeCell="S16" sqref="S16"/>
    </sheetView>
  </sheetViews>
  <sheetFormatPr baseColWidth="10" defaultRowHeight="12.75"/>
  <cols>
    <col min="1" max="1" width="1.42578125" style="1" customWidth="1"/>
    <col min="2" max="2" width="5.140625" style="1" customWidth="1"/>
    <col min="3" max="3" width="29.28515625" style="1" customWidth="1"/>
    <col min="4" max="4" width="14.5703125" style="1" customWidth="1"/>
    <col min="5" max="5" width="15" style="1" customWidth="1"/>
    <col min="6" max="6" width="8.7109375" style="1" customWidth="1"/>
    <col min="7" max="7" width="8.28515625" style="1" customWidth="1"/>
    <col min="8" max="8" width="9.5703125" style="1" customWidth="1"/>
    <col min="9" max="9" width="8.28515625" style="1" customWidth="1"/>
    <col min="10" max="10" width="8.42578125" style="1" customWidth="1"/>
    <col min="11" max="11" width="7.85546875" style="1" customWidth="1"/>
    <col min="12" max="12" width="7.140625" style="1" customWidth="1"/>
    <col min="13" max="13" width="8.140625" style="1" customWidth="1"/>
    <col min="14" max="14" width="4.85546875" style="1" customWidth="1"/>
    <col min="15" max="15" width="4.42578125" style="1" customWidth="1"/>
    <col min="16" max="16" width="6.140625" style="1" customWidth="1"/>
    <col min="17" max="17" width="8.140625" style="1" customWidth="1"/>
    <col min="18" max="18" width="9.85546875" style="1" customWidth="1"/>
    <col min="19" max="19" width="30.85546875" style="1" customWidth="1"/>
    <col min="20" max="16384" width="11.42578125" style="1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</row>
    <row r="3" spans="1:19" ht="13.5" thickBot="1">
      <c r="A3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/>
    </row>
    <row r="4" spans="1:19">
      <c r="A4"/>
      <c r="B4"/>
      <c r="C4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/>
    </row>
    <row r="5" spans="1:19">
      <c r="A5"/>
      <c r="B5"/>
      <c r="C5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/>
    </row>
    <row r="6" spans="1:19">
      <c r="A6"/>
      <c r="B6"/>
      <c r="C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/>
    </row>
    <row r="7" spans="1:19">
      <c r="A7"/>
      <c r="B7"/>
      <c r="C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/>
    </row>
    <row r="8" spans="1:19">
      <c r="A8"/>
      <c r="B8"/>
      <c r="C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/>
    </row>
    <row r="9" spans="1:19">
      <c r="A9"/>
      <c r="B9"/>
      <c r="C9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/>
    </row>
    <row r="10" spans="1:19">
      <c r="A10"/>
      <c r="B10"/>
      <c r="C10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/>
    </row>
    <row r="11" spans="1:19">
      <c r="A11"/>
      <c r="B11"/>
      <c r="C11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/>
    </row>
    <row r="12" spans="1:19">
      <c r="A12"/>
      <c r="B12"/>
      <c r="C12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/>
    </row>
    <row r="13" spans="1:19">
      <c r="A13"/>
      <c r="B13"/>
      <c r="C13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/>
    </row>
    <row r="14" spans="1:19">
      <c r="A14"/>
      <c r="B14"/>
      <c r="C14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/>
    </row>
    <row r="23" spans="2:19" ht="13.5" thickBot="1"/>
    <row r="24" spans="2:19" ht="13.5" thickBot="1">
      <c r="F24" s="170" t="s">
        <v>74</v>
      </c>
      <c r="G24" s="171"/>
      <c r="H24" s="171"/>
      <c r="I24" s="171"/>
      <c r="J24" s="171"/>
      <c r="K24" s="171"/>
      <c r="L24" s="171"/>
      <c r="M24" s="172"/>
    </row>
    <row r="25" spans="2:19" ht="13.5" thickBot="1">
      <c r="B25" s="182" t="s">
        <v>0</v>
      </c>
      <c r="C25" s="184" t="s">
        <v>1</v>
      </c>
      <c r="D25" s="182" t="s">
        <v>2</v>
      </c>
      <c r="E25" s="184" t="s">
        <v>71</v>
      </c>
      <c r="F25" s="186" t="s">
        <v>59</v>
      </c>
      <c r="G25" s="187"/>
      <c r="H25" s="187"/>
      <c r="I25" s="187"/>
      <c r="J25" s="187"/>
      <c r="K25" s="188"/>
      <c r="L25" s="186" t="s">
        <v>60</v>
      </c>
      <c r="M25" s="188"/>
      <c r="N25" s="18"/>
      <c r="O25" s="19"/>
      <c r="P25" s="19"/>
      <c r="Q25" s="19"/>
      <c r="R25" s="19"/>
    </row>
    <row r="26" spans="2:19" ht="13.5" thickBot="1">
      <c r="B26" s="183"/>
      <c r="C26" s="185"/>
      <c r="D26" s="183"/>
      <c r="E26" s="189"/>
      <c r="F26" s="73" t="s">
        <v>3</v>
      </c>
      <c r="G26" s="65" t="s">
        <v>4</v>
      </c>
      <c r="H26" s="74" t="s">
        <v>5</v>
      </c>
      <c r="I26" s="65" t="s">
        <v>6</v>
      </c>
      <c r="J26" s="74" t="s">
        <v>61</v>
      </c>
      <c r="K26" s="65" t="s">
        <v>62</v>
      </c>
      <c r="L26" s="65" t="s">
        <v>3</v>
      </c>
      <c r="M26" s="75" t="s">
        <v>4</v>
      </c>
      <c r="N26" s="73" t="s">
        <v>7</v>
      </c>
      <c r="O26" s="65" t="s">
        <v>72</v>
      </c>
      <c r="P26" s="75" t="s">
        <v>9</v>
      </c>
      <c r="Q26" s="20" t="s">
        <v>10</v>
      </c>
      <c r="R26" s="21" t="s">
        <v>11</v>
      </c>
      <c r="S26" s="21" t="s">
        <v>70</v>
      </c>
    </row>
    <row r="27" spans="2:19">
      <c r="B27" s="78">
        <v>1</v>
      </c>
      <c r="C27" s="79"/>
      <c r="D27" s="80"/>
      <c r="E27" s="81"/>
      <c r="F27" s="96">
        <v>16.03</v>
      </c>
      <c r="G27" s="97">
        <v>14.25</v>
      </c>
      <c r="H27" s="97">
        <v>15.22</v>
      </c>
      <c r="I27" s="97">
        <v>16.34</v>
      </c>
      <c r="J27" s="97">
        <v>15.28</v>
      </c>
      <c r="K27" s="97">
        <v>16.22</v>
      </c>
      <c r="L27" s="98">
        <v>16.09</v>
      </c>
      <c r="M27" s="99">
        <v>16.43</v>
      </c>
      <c r="N27" s="119"/>
      <c r="O27" s="120"/>
      <c r="P27" s="120"/>
      <c r="Q27" s="82">
        <f t="shared" ref="Q27:Q86" si="0">(F27+G27+H27+I27+J27+K27+L27+M27)/8</f>
        <v>15.732500000000002</v>
      </c>
      <c r="R27" s="82">
        <f t="shared" ref="R27:R86" si="1">Q27*(1-0.04*(N27+(P27)/2+O27/4))</f>
        <v>15.732500000000002</v>
      </c>
      <c r="S27" s="91" t="s">
        <v>73</v>
      </c>
    </row>
    <row r="28" spans="2:19">
      <c r="B28" s="83">
        <v>2</v>
      </c>
      <c r="C28" s="84"/>
      <c r="D28" s="85"/>
      <c r="E28" s="86"/>
      <c r="F28" s="100">
        <v>14.64</v>
      </c>
      <c r="G28" s="101">
        <v>14.02</v>
      </c>
      <c r="H28" s="101">
        <v>15.2</v>
      </c>
      <c r="I28" s="101">
        <v>16.309999999999999</v>
      </c>
      <c r="J28" s="101">
        <v>16.04</v>
      </c>
      <c r="K28" s="101">
        <v>15.26</v>
      </c>
      <c r="L28" s="102">
        <v>15.12</v>
      </c>
      <c r="M28" s="103">
        <v>15.49</v>
      </c>
      <c r="N28" s="114"/>
      <c r="O28" s="115"/>
      <c r="P28" s="115"/>
      <c r="Q28" s="87">
        <f t="shared" si="0"/>
        <v>15.260000000000002</v>
      </c>
      <c r="R28" s="87">
        <f t="shared" si="1"/>
        <v>15.260000000000002</v>
      </c>
      <c r="S28" s="92" t="s">
        <v>73</v>
      </c>
    </row>
    <row r="29" spans="2:19">
      <c r="B29" s="83">
        <v>3</v>
      </c>
      <c r="C29" s="88"/>
      <c r="D29" s="89"/>
      <c r="E29" s="90"/>
      <c r="F29" s="104">
        <v>14.54</v>
      </c>
      <c r="G29" s="105">
        <v>14.1</v>
      </c>
      <c r="H29" s="105">
        <v>15.28</v>
      </c>
      <c r="I29" s="105">
        <v>15.95</v>
      </c>
      <c r="J29" s="105">
        <v>14.73</v>
      </c>
      <c r="K29" s="106">
        <v>14.91</v>
      </c>
      <c r="L29" s="107">
        <v>13.46</v>
      </c>
      <c r="M29" s="106">
        <v>15.63</v>
      </c>
      <c r="N29" s="116"/>
      <c r="O29" s="117"/>
      <c r="P29" s="117"/>
      <c r="Q29" s="87">
        <f t="shared" si="0"/>
        <v>14.824999999999999</v>
      </c>
      <c r="R29" s="87">
        <f t="shared" si="1"/>
        <v>14.824999999999999</v>
      </c>
      <c r="S29" s="92" t="s">
        <v>73</v>
      </c>
    </row>
    <row r="30" spans="2:19">
      <c r="B30" s="62">
        <v>4</v>
      </c>
      <c r="C30" s="147"/>
      <c r="D30" s="148"/>
      <c r="E30" s="149"/>
      <c r="F30" s="150">
        <v>14.85</v>
      </c>
      <c r="G30" s="151">
        <v>14.54</v>
      </c>
      <c r="H30" s="151">
        <v>15.02</v>
      </c>
      <c r="I30" s="151">
        <v>14.8</v>
      </c>
      <c r="J30" s="151">
        <v>14.01</v>
      </c>
      <c r="K30" s="151">
        <v>14.99</v>
      </c>
      <c r="L30" s="152">
        <v>15.38</v>
      </c>
      <c r="M30" s="153">
        <v>14.22</v>
      </c>
      <c r="N30" s="154"/>
      <c r="O30" s="155"/>
      <c r="P30" s="155"/>
      <c r="Q30" s="156">
        <f t="shared" si="0"/>
        <v>14.726249999999999</v>
      </c>
      <c r="R30" s="157">
        <f t="shared" si="1"/>
        <v>14.726249999999999</v>
      </c>
      <c r="S30" s="158"/>
    </row>
    <row r="31" spans="2:19">
      <c r="B31" s="62">
        <v>5</v>
      </c>
      <c r="C31" s="147"/>
      <c r="D31" s="148"/>
      <c r="E31" s="149"/>
      <c r="F31" s="150">
        <v>15.03</v>
      </c>
      <c r="G31" s="151">
        <v>15.16</v>
      </c>
      <c r="H31" s="151">
        <v>13.72</v>
      </c>
      <c r="I31" s="151">
        <v>15.07</v>
      </c>
      <c r="J31" s="151">
        <v>13.51</v>
      </c>
      <c r="K31" s="151">
        <v>14.25</v>
      </c>
      <c r="L31" s="152">
        <v>13.45</v>
      </c>
      <c r="M31" s="153">
        <v>14.24</v>
      </c>
      <c r="N31" s="154"/>
      <c r="O31" s="155"/>
      <c r="P31" s="155"/>
      <c r="Q31" s="156">
        <f t="shared" si="0"/>
        <v>14.303749999999999</v>
      </c>
      <c r="R31" s="157">
        <f t="shared" si="1"/>
        <v>14.303749999999999</v>
      </c>
      <c r="S31" s="159"/>
    </row>
    <row r="32" spans="2:19">
      <c r="B32" s="62">
        <v>6</v>
      </c>
      <c r="C32" s="147"/>
      <c r="D32" s="148"/>
      <c r="E32" s="160"/>
      <c r="F32" s="150">
        <v>16.05</v>
      </c>
      <c r="G32" s="151">
        <v>16.43</v>
      </c>
      <c r="H32" s="151">
        <v>13.64</v>
      </c>
      <c r="I32" s="151">
        <v>14.29</v>
      </c>
      <c r="J32" s="151">
        <v>13.2</v>
      </c>
      <c r="K32" s="151">
        <v>13.55</v>
      </c>
      <c r="L32" s="152">
        <v>14.36</v>
      </c>
      <c r="M32" s="153">
        <v>12.52</v>
      </c>
      <c r="N32" s="154"/>
      <c r="O32" s="155"/>
      <c r="P32" s="155"/>
      <c r="Q32" s="156">
        <f t="shared" si="0"/>
        <v>14.254999999999999</v>
      </c>
      <c r="R32" s="157">
        <f t="shared" si="1"/>
        <v>14.254999999999999</v>
      </c>
      <c r="S32" s="158"/>
    </row>
    <row r="33" spans="2:19">
      <c r="B33" s="62">
        <v>7</v>
      </c>
      <c r="C33" s="72"/>
      <c r="D33" s="69"/>
      <c r="E33" s="22"/>
      <c r="F33" s="108">
        <v>14.65</v>
      </c>
      <c r="G33" s="109">
        <v>16.32</v>
      </c>
      <c r="H33" s="109">
        <v>15.29</v>
      </c>
      <c r="I33" s="109">
        <v>15.82</v>
      </c>
      <c r="J33" s="109">
        <v>13.33</v>
      </c>
      <c r="K33" s="109">
        <v>13.89</v>
      </c>
      <c r="L33" s="110">
        <v>13.26</v>
      </c>
      <c r="M33" s="111">
        <v>11.26</v>
      </c>
      <c r="N33" s="93"/>
      <c r="O33" s="94"/>
      <c r="P33" s="94"/>
      <c r="Q33" s="49">
        <f t="shared" si="0"/>
        <v>14.227500000000001</v>
      </c>
      <c r="R33" s="48">
        <f t="shared" si="1"/>
        <v>14.227500000000001</v>
      </c>
      <c r="S33" s="71"/>
    </row>
    <row r="34" spans="2:19">
      <c r="B34" s="62">
        <v>8</v>
      </c>
      <c r="C34" s="72"/>
      <c r="D34" s="69"/>
      <c r="E34" s="22"/>
      <c r="F34" s="108">
        <v>14.58</v>
      </c>
      <c r="G34" s="109">
        <v>13.8</v>
      </c>
      <c r="H34" s="109">
        <v>13.54</v>
      </c>
      <c r="I34" s="109">
        <v>13.56</v>
      </c>
      <c r="J34" s="109">
        <v>14.57</v>
      </c>
      <c r="K34" s="111">
        <v>14.61</v>
      </c>
      <c r="L34" s="110">
        <v>14.39</v>
      </c>
      <c r="M34" s="111">
        <v>14.6</v>
      </c>
      <c r="N34" s="93"/>
      <c r="O34" s="94"/>
      <c r="P34" s="94"/>
      <c r="Q34" s="49">
        <f t="shared" si="0"/>
        <v>14.206250000000001</v>
      </c>
      <c r="R34" s="48">
        <f t="shared" si="1"/>
        <v>14.206250000000001</v>
      </c>
      <c r="S34" s="71"/>
    </row>
    <row r="35" spans="2:19">
      <c r="B35" s="62">
        <v>9</v>
      </c>
      <c r="C35" s="72"/>
      <c r="D35" s="69"/>
      <c r="E35" s="22"/>
      <c r="F35" s="108">
        <v>15.13</v>
      </c>
      <c r="G35" s="109">
        <v>14.34</v>
      </c>
      <c r="H35" s="109">
        <v>13.72</v>
      </c>
      <c r="I35" s="109">
        <v>13.68</v>
      </c>
      <c r="J35" s="109">
        <v>13.33</v>
      </c>
      <c r="K35" s="109">
        <v>13.82</v>
      </c>
      <c r="L35" s="110">
        <v>13.89</v>
      </c>
      <c r="M35" s="111">
        <v>12.77</v>
      </c>
      <c r="N35" s="93"/>
      <c r="O35" s="94"/>
      <c r="P35" s="94"/>
      <c r="Q35" s="49">
        <f t="shared" si="0"/>
        <v>13.835000000000001</v>
      </c>
      <c r="R35" s="48">
        <f t="shared" si="1"/>
        <v>13.835000000000001</v>
      </c>
      <c r="S35" s="71"/>
    </row>
    <row r="36" spans="2:19">
      <c r="B36" s="62">
        <v>10</v>
      </c>
      <c r="C36" s="72"/>
      <c r="D36" s="69"/>
      <c r="E36" s="22"/>
      <c r="F36" s="108">
        <v>15.39</v>
      </c>
      <c r="G36" s="109">
        <v>13.58</v>
      </c>
      <c r="H36" s="109">
        <v>12.59</v>
      </c>
      <c r="I36" s="109">
        <v>14.06</v>
      </c>
      <c r="J36" s="109">
        <v>13.04</v>
      </c>
      <c r="K36" s="109">
        <v>14.38</v>
      </c>
      <c r="L36" s="110">
        <v>13.4</v>
      </c>
      <c r="M36" s="111">
        <v>13.05</v>
      </c>
      <c r="N36" s="93"/>
      <c r="O36" s="94"/>
      <c r="P36" s="94"/>
      <c r="Q36" s="49">
        <f t="shared" si="0"/>
        <v>13.686249999999999</v>
      </c>
      <c r="R36" s="48">
        <f t="shared" si="1"/>
        <v>13.686249999999999</v>
      </c>
      <c r="S36" s="71"/>
    </row>
    <row r="37" spans="2:19">
      <c r="B37" s="62">
        <v>11</v>
      </c>
      <c r="C37" s="72"/>
      <c r="D37" s="69"/>
      <c r="E37" s="22"/>
      <c r="F37" s="108">
        <v>15.35</v>
      </c>
      <c r="G37" s="109">
        <v>13.53</v>
      </c>
      <c r="H37" s="109">
        <v>12.5</v>
      </c>
      <c r="I37" s="109">
        <v>13.82</v>
      </c>
      <c r="J37" s="109">
        <v>13.97</v>
      </c>
      <c r="K37" s="109">
        <v>14.34</v>
      </c>
      <c r="L37" s="110">
        <v>13.04</v>
      </c>
      <c r="M37" s="111">
        <v>12.41</v>
      </c>
      <c r="N37" s="93"/>
      <c r="O37" s="94"/>
      <c r="P37" s="94"/>
      <c r="Q37" s="49">
        <f t="shared" si="0"/>
        <v>13.620000000000001</v>
      </c>
      <c r="R37" s="48">
        <f t="shared" si="1"/>
        <v>13.620000000000001</v>
      </c>
      <c r="S37" s="71"/>
    </row>
    <row r="38" spans="2:19">
      <c r="B38" s="62">
        <v>12</v>
      </c>
      <c r="C38" s="72"/>
      <c r="D38" s="69"/>
      <c r="E38" s="22"/>
      <c r="F38" s="108">
        <v>15.63</v>
      </c>
      <c r="G38" s="109">
        <v>14.05</v>
      </c>
      <c r="H38" s="109">
        <v>11.82</v>
      </c>
      <c r="I38" s="109">
        <v>14.09</v>
      </c>
      <c r="J38" s="109">
        <v>13.52</v>
      </c>
      <c r="K38" s="109">
        <v>14.04</v>
      </c>
      <c r="L38" s="110">
        <v>12.69</v>
      </c>
      <c r="M38" s="111">
        <v>12.79</v>
      </c>
      <c r="N38" s="93"/>
      <c r="O38" s="94"/>
      <c r="P38" s="94"/>
      <c r="Q38" s="49">
        <f t="shared" si="0"/>
        <v>13.578749999999999</v>
      </c>
      <c r="R38" s="48">
        <f t="shared" si="1"/>
        <v>13.578749999999999</v>
      </c>
      <c r="S38" s="71"/>
    </row>
    <row r="39" spans="2:19">
      <c r="B39" s="62">
        <v>13</v>
      </c>
      <c r="C39" s="72"/>
      <c r="D39" s="69"/>
      <c r="E39" s="22"/>
      <c r="F39" s="108">
        <v>13.02</v>
      </c>
      <c r="G39" s="109">
        <v>11.98</v>
      </c>
      <c r="H39" s="109">
        <v>12.65</v>
      </c>
      <c r="I39" s="109">
        <v>13.81</v>
      </c>
      <c r="J39" s="109">
        <v>13.22</v>
      </c>
      <c r="K39" s="109">
        <v>14.29</v>
      </c>
      <c r="L39" s="110">
        <v>14.03</v>
      </c>
      <c r="M39" s="111">
        <v>15.16</v>
      </c>
      <c r="N39" s="93"/>
      <c r="O39" s="94"/>
      <c r="P39" s="94"/>
      <c r="Q39" s="49">
        <f t="shared" si="0"/>
        <v>13.52</v>
      </c>
      <c r="R39" s="48">
        <f t="shared" si="1"/>
        <v>13.52</v>
      </c>
      <c r="S39" s="71"/>
    </row>
    <row r="40" spans="2:19">
      <c r="B40" s="62">
        <v>14</v>
      </c>
      <c r="C40" s="72"/>
      <c r="D40" s="69"/>
      <c r="E40" s="22"/>
      <c r="F40" s="108">
        <v>14.81</v>
      </c>
      <c r="G40" s="109">
        <v>13.31</v>
      </c>
      <c r="H40" s="109">
        <v>13.48</v>
      </c>
      <c r="I40" s="109">
        <v>13.51</v>
      </c>
      <c r="J40" s="109">
        <v>12.58</v>
      </c>
      <c r="K40" s="109">
        <v>14</v>
      </c>
      <c r="L40" s="110">
        <v>12.61</v>
      </c>
      <c r="M40" s="111">
        <v>13.28</v>
      </c>
      <c r="N40" s="93"/>
      <c r="O40" s="94"/>
      <c r="P40" s="94"/>
      <c r="Q40" s="49">
        <f t="shared" si="0"/>
        <v>13.4475</v>
      </c>
      <c r="R40" s="48">
        <f t="shared" si="1"/>
        <v>13.4475</v>
      </c>
      <c r="S40" s="71"/>
    </row>
    <row r="41" spans="2:19">
      <c r="B41" s="62">
        <v>15</v>
      </c>
      <c r="C41" s="72"/>
      <c r="D41" s="69"/>
      <c r="E41" s="22"/>
      <c r="F41" s="108">
        <v>14.86</v>
      </c>
      <c r="G41" s="109">
        <v>13.82</v>
      </c>
      <c r="H41" s="109">
        <v>14.15</v>
      </c>
      <c r="I41" s="109">
        <v>14.65</v>
      </c>
      <c r="J41" s="109">
        <v>11.86</v>
      </c>
      <c r="K41" s="109">
        <v>12.9</v>
      </c>
      <c r="L41" s="110">
        <v>12.51</v>
      </c>
      <c r="M41" s="111">
        <v>12.56</v>
      </c>
      <c r="N41" s="93"/>
      <c r="O41" s="94"/>
      <c r="P41" s="94"/>
      <c r="Q41" s="49">
        <f t="shared" si="0"/>
        <v>13.413750000000002</v>
      </c>
      <c r="R41" s="48">
        <f t="shared" si="1"/>
        <v>13.413750000000002</v>
      </c>
      <c r="S41" s="71"/>
    </row>
    <row r="42" spans="2:19">
      <c r="B42" s="62">
        <v>16</v>
      </c>
      <c r="C42" s="72"/>
      <c r="D42" s="69"/>
      <c r="E42" s="22"/>
      <c r="F42" s="108">
        <v>15.67</v>
      </c>
      <c r="G42" s="109">
        <v>14.98</v>
      </c>
      <c r="H42" s="109">
        <v>12.18</v>
      </c>
      <c r="I42" s="109">
        <v>13.77</v>
      </c>
      <c r="J42" s="109">
        <v>12.35</v>
      </c>
      <c r="K42" s="109">
        <v>13.09</v>
      </c>
      <c r="L42" s="110">
        <v>12.55</v>
      </c>
      <c r="M42" s="111">
        <v>12.25</v>
      </c>
      <c r="N42" s="93"/>
      <c r="O42" s="94"/>
      <c r="P42" s="94"/>
      <c r="Q42" s="49">
        <f t="shared" si="0"/>
        <v>13.354999999999999</v>
      </c>
      <c r="R42" s="48">
        <f t="shared" si="1"/>
        <v>13.354999999999999</v>
      </c>
      <c r="S42" s="71"/>
    </row>
    <row r="43" spans="2:19">
      <c r="B43" s="62">
        <v>17</v>
      </c>
      <c r="C43" s="72"/>
      <c r="D43" s="69"/>
      <c r="E43" s="22"/>
      <c r="F43" s="108">
        <v>13.75</v>
      </c>
      <c r="G43" s="109">
        <v>15.09</v>
      </c>
      <c r="H43" s="109">
        <v>12.46</v>
      </c>
      <c r="I43" s="109">
        <v>12.34</v>
      </c>
      <c r="J43" s="109">
        <v>12.88</v>
      </c>
      <c r="K43" s="109">
        <v>12.92</v>
      </c>
      <c r="L43" s="110">
        <v>13.2</v>
      </c>
      <c r="M43" s="111">
        <v>13.49</v>
      </c>
      <c r="N43" s="93"/>
      <c r="O43" s="94"/>
      <c r="P43" s="94"/>
      <c r="Q43" s="49">
        <f t="shared" si="0"/>
        <v>13.266249999999999</v>
      </c>
      <c r="R43" s="48">
        <f t="shared" si="1"/>
        <v>13.266249999999999</v>
      </c>
      <c r="S43" s="71"/>
    </row>
    <row r="44" spans="2:19">
      <c r="B44" s="62">
        <v>18</v>
      </c>
      <c r="C44" s="72"/>
      <c r="D44" s="69"/>
      <c r="E44" s="22"/>
      <c r="F44" s="108">
        <v>11.75</v>
      </c>
      <c r="G44" s="109">
        <v>11.15</v>
      </c>
      <c r="H44" s="109">
        <v>11.39</v>
      </c>
      <c r="I44" s="109">
        <v>14.02</v>
      </c>
      <c r="J44" s="109">
        <v>13.29</v>
      </c>
      <c r="K44" s="109">
        <v>14.89</v>
      </c>
      <c r="L44" s="110">
        <v>14.41</v>
      </c>
      <c r="M44" s="111">
        <v>15.15</v>
      </c>
      <c r="N44" s="93"/>
      <c r="O44" s="94"/>
      <c r="P44" s="94"/>
      <c r="Q44" s="49">
        <f t="shared" si="0"/>
        <v>13.256250000000001</v>
      </c>
      <c r="R44" s="48">
        <f t="shared" si="1"/>
        <v>13.256250000000001</v>
      </c>
      <c r="S44" s="71"/>
    </row>
    <row r="45" spans="2:19">
      <c r="B45" s="62">
        <v>19</v>
      </c>
      <c r="C45" s="72"/>
      <c r="D45" s="69"/>
      <c r="E45" s="22"/>
      <c r="F45" s="108">
        <v>15.63</v>
      </c>
      <c r="G45" s="109">
        <v>14.98</v>
      </c>
      <c r="H45" s="109">
        <v>12.78</v>
      </c>
      <c r="I45" s="109">
        <v>13.89</v>
      </c>
      <c r="J45" s="109">
        <v>11.18</v>
      </c>
      <c r="K45" s="109">
        <v>12.2</v>
      </c>
      <c r="L45" s="110">
        <v>12.99</v>
      </c>
      <c r="M45" s="111">
        <v>12.4</v>
      </c>
      <c r="N45" s="93"/>
      <c r="O45" s="94"/>
      <c r="P45" s="94"/>
      <c r="Q45" s="49">
        <f t="shared" si="0"/>
        <v>13.256250000000001</v>
      </c>
      <c r="R45" s="48">
        <f t="shared" si="1"/>
        <v>13.256250000000001</v>
      </c>
      <c r="S45" s="71"/>
    </row>
    <row r="46" spans="2:19">
      <c r="B46" s="62">
        <v>20</v>
      </c>
      <c r="C46" s="72"/>
      <c r="D46" s="69"/>
      <c r="E46" s="22"/>
      <c r="F46" s="108">
        <v>13.82</v>
      </c>
      <c r="G46" s="109">
        <v>13.48</v>
      </c>
      <c r="H46" s="109">
        <v>12.25</v>
      </c>
      <c r="I46" s="109">
        <v>13.99</v>
      </c>
      <c r="J46" s="109">
        <v>12.82</v>
      </c>
      <c r="K46" s="109">
        <v>13.73</v>
      </c>
      <c r="L46" s="110">
        <v>12.55</v>
      </c>
      <c r="M46" s="111">
        <v>13.15</v>
      </c>
      <c r="N46" s="93"/>
      <c r="O46" s="94"/>
      <c r="P46" s="94"/>
      <c r="Q46" s="49">
        <f t="shared" si="0"/>
        <v>13.223750000000001</v>
      </c>
      <c r="R46" s="48">
        <f t="shared" si="1"/>
        <v>13.223750000000001</v>
      </c>
      <c r="S46" s="71"/>
    </row>
    <row r="47" spans="2:19">
      <c r="B47" s="62">
        <v>21</v>
      </c>
      <c r="C47" s="72"/>
      <c r="D47" s="69"/>
      <c r="E47" s="22"/>
      <c r="F47" s="108">
        <v>13.65</v>
      </c>
      <c r="G47" s="109">
        <v>13.39</v>
      </c>
      <c r="H47" s="109">
        <v>11.65</v>
      </c>
      <c r="I47" s="109">
        <v>12.92</v>
      </c>
      <c r="J47" s="109">
        <v>13.01</v>
      </c>
      <c r="K47" s="109">
        <v>13.26</v>
      </c>
      <c r="L47" s="110">
        <v>13.16</v>
      </c>
      <c r="M47" s="111">
        <v>14.37</v>
      </c>
      <c r="N47" s="93"/>
      <c r="O47" s="94"/>
      <c r="P47" s="94"/>
      <c r="Q47" s="48">
        <f t="shared" si="0"/>
        <v>13.176250000000001</v>
      </c>
      <c r="R47" s="48">
        <f t="shared" si="1"/>
        <v>13.176250000000001</v>
      </c>
      <c r="S47" s="71"/>
    </row>
    <row r="48" spans="2:19">
      <c r="B48" s="62">
        <v>22</v>
      </c>
      <c r="C48" s="72"/>
      <c r="D48" s="69"/>
      <c r="E48" s="53"/>
      <c r="F48" s="108">
        <v>13.19</v>
      </c>
      <c r="G48" s="109">
        <v>12.47</v>
      </c>
      <c r="H48" s="109">
        <v>12.47</v>
      </c>
      <c r="I48" s="109">
        <v>13.26</v>
      </c>
      <c r="J48" s="109">
        <v>13.05</v>
      </c>
      <c r="K48" s="109">
        <v>14</v>
      </c>
      <c r="L48" s="110">
        <v>13.35</v>
      </c>
      <c r="M48" s="111">
        <v>13.46</v>
      </c>
      <c r="N48" s="93"/>
      <c r="O48" s="94"/>
      <c r="P48" s="94"/>
      <c r="Q48" s="55">
        <f t="shared" ref="Q48:Q54" si="2">(F48+G48+H48+I48+J48+K48+L48+M48)/8</f>
        <v>13.15625</v>
      </c>
      <c r="R48" s="54">
        <f t="shared" ref="R48:R54" si="3">Q48*(1-0.04*(N48+(P48)/2+O48/4))</f>
        <v>13.15625</v>
      </c>
      <c r="S48" s="56"/>
    </row>
    <row r="49" spans="2:19">
      <c r="B49" s="62">
        <v>23</v>
      </c>
      <c r="C49" s="72"/>
      <c r="D49" s="69"/>
      <c r="E49" s="53"/>
      <c r="F49" s="108">
        <v>13.75</v>
      </c>
      <c r="G49" s="109">
        <v>12.17</v>
      </c>
      <c r="H49" s="109">
        <v>13.31</v>
      </c>
      <c r="I49" s="109">
        <v>13.3</v>
      </c>
      <c r="J49" s="109">
        <v>13.13</v>
      </c>
      <c r="K49" s="109">
        <v>13.85</v>
      </c>
      <c r="L49" s="110">
        <v>12.58</v>
      </c>
      <c r="M49" s="111">
        <v>11.74</v>
      </c>
      <c r="N49" s="93"/>
      <c r="O49" s="94"/>
      <c r="P49" s="94"/>
      <c r="Q49" s="55">
        <f t="shared" si="2"/>
        <v>12.978749999999998</v>
      </c>
      <c r="R49" s="54">
        <f t="shared" si="3"/>
        <v>12.978749999999998</v>
      </c>
      <c r="S49" s="56"/>
    </row>
    <row r="50" spans="2:19">
      <c r="B50" s="62">
        <v>24</v>
      </c>
      <c r="C50" s="72"/>
      <c r="D50" s="69"/>
      <c r="E50" s="53"/>
      <c r="F50" s="108">
        <v>12.5</v>
      </c>
      <c r="G50" s="109">
        <v>12.17</v>
      </c>
      <c r="H50" s="109">
        <v>11.75</v>
      </c>
      <c r="I50" s="109">
        <v>12.74</v>
      </c>
      <c r="J50" s="109">
        <v>12.4</v>
      </c>
      <c r="K50" s="109">
        <v>13.53</v>
      </c>
      <c r="L50" s="110">
        <v>13.67</v>
      </c>
      <c r="M50" s="111">
        <v>12.88</v>
      </c>
      <c r="N50" s="93"/>
      <c r="O50" s="94"/>
      <c r="P50" s="94"/>
      <c r="Q50" s="55">
        <f t="shared" si="2"/>
        <v>12.705</v>
      </c>
      <c r="R50" s="54">
        <f t="shared" si="3"/>
        <v>12.705</v>
      </c>
      <c r="S50" s="56"/>
    </row>
    <row r="51" spans="2:19">
      <c r="B51" s="62">
        <v>25</v>
      </c>
      <c r="C51" s="72"/>
      <c r="D51" s="69"/>
      <c r="E51" s="53"/>
      <c r="F51" s="108">
        <v>14.2</v>
      </c>
      <c r="G51" s="109">
        <v>12.67</v>
      </c>
      <c r="H51" s="109">
        <v>12.55</v>
      </c>
      <c r="I51" s="109">
        <v>13.07</v>
      </c>
      <c r="J51" s="109">
        <v>11.82</v>
      </c>
      <c r="K51" s="109">
        <v>12.92</v>
      </c>
      <c r="L51" s="110">
        <v>11.91</v>
      </c>
      <c r="M51" s="111">
        <v>12.47</v>
      </c>
      <c r="N51" s="93"/>
      <c r="O51" s="94"/>
      <c r="P51" s="94"/>
      <c r="Q51" s="55">
        <f t="shared" si="2"/>
        <v>12.70125</v>
      </c>
      <c r="R51" s="54">
        <f t="shared" si="3"/>
        <v>12.70125</v>
      </c>
      <c r="S51" s="56"/>
    </row>
    <row r="52" spans="2:19">
      <c r="B52" s="62">
        <v>26</v>
      </c>
      <c r="C52" s="72"/>
      <c r="D52" s="69"/>
      <c r="E52" s="53"/>
      <c r="F52" s="108">
        <v>13.52</v>
      </c>
      <c r="G52" s="109">
        <v>11.71</v>
      </c>
      <c r="H52" s="109">
        <v>12.84</v>
      </c>
      <c r="I52" s="109">
        <v>13.43</v>
      </c>
      <c r="J52" s="109">
        <v>11.61</v>
      </c>
      <c r="K52" s="109">
        <v>12.74</v>
      </c>
      <c r="L52" s="110">
        <v>12.81</v>
      </c>
      <c r="M52" s="111">
        <v>12.34</v>
      </c>
      <c r="N52" s="93"/>
      <c r="O52" s="94"/>
      <c r="P52" s="94"/>
      <c r="Q52" s="55">
        <f t="shared" si="2"/>
        <v>12.625</v>
      </c>
      <c r="R52" s="54">
        <f t="shared" si="3"/>
        <v>12.625</v>
      </c>
      <c r="S52" s="56"/>
    </row>
    <row r="53" spans="2:19">
      <c r="B53" s="62">
        <v>27</v>
      </c>
      <c r="C53" s="72"/>
      <c r="D53" s="69"/>
      <c r="E53" s="52"/>
      <c r="F53" s="108">
        <v>12.16</v>
      </c>
      <c r="G53" s="109">
        <v>11.42</v>
      </c>
      <c r="H53" s="109">
        <v>12.06</v>
      </c>
      <c r="I53" s="109">
        <v>11.53</v>
      </c>
      <c r="J53" s="109">
        <v>13.01</v>
      </c>
      <c r="K53" s="109">
        <v>13.92</v>
      </c>
      <c r="L53" s="110">
        <v>12.63</v>
      </c>
      <c r="M53" s="111">
        <v>13.85</v>
      </c>
      <c r="N53" s="93"/>
      <c r="O53" s="94"/>
      <c r="P53" s="94"/>
      <c r="Q53" s="58">
        <f t="shared" si="2"/>
        <v>12.572499999999998</v>
      </c>
      <c r="R53" s="57">
        <f t="shared" si="3"/>
        <v>12.572499999999998</v>
      </c>
      <c r="S53" s="56"/>
    </row>
    <row r="54" spans="2:19">
      <c r="B54" s="62">
        <v>28</v>
      </c>
      <c r="C54" s="72"/>
      <c r="D54" s="69"/>
      <c r="E54" s="53"/>
      <c r="F54" s="108">
        <v>12.4</v>
      </c>
      <c r="G54" s="109">
        <v>12.04</v>
      </c>
      <c r="H54" s="109">
        <v>12.44</v>
      </c>
      <c r="I54" s="109">
        <v>11.78</v>
      </c>
      <c r="J54" s="109">
        <v>12.57</v>
      </c>
      <c r="K54" s="109">
        <v>13.05</v>
      </c>
      <c r="L54" s="110">
        <v>12.63</v>
      </c>
      <c r="M54" s="111">
        <v>12.4</v>
      </c>
      <c r="N54" s="93"/>
      <c r="O54" s="94"/>
      <c r="P54" s="94"/>
      <c r="Q54" s="55">
        <f t="shared" si="2"/>
        <v>12.41375</v>
      </c>
      <c r="R54" s="54">
        <f t="shared" si="3"/>
        <v>12.41375</v>
      </c>
      <c r="S54" s="56"/>
    </row>
    <row r="55" spans="2:19">
      <c r="B55" s="62">
        <v>29</v>
      </c>
      <c r="C55" s="72"/>
      <c r="D55" s="69"/>
      <c r="E55" s="59"/>
      <c r="F55" s="108">
        <v>12.91</v>
      </c>
      <c r="G55" s="109">
        <v>13.37</v>
      </c>
      <c r="H55" s="109">
        <v>11.67</v>
      </c>
      <c r="I55" s="109">
        <v>13.36</v>
      </c>
      <c r="J55" s="109">
        <v>12.21</v>
      </c>
      <c r="K55" s="109">
        <v>12.92</v>
      </c>
      <c r="L55" s="110">
        <v>10.97</v>
      </c>
      <c r="M55" s="111">
        <v>11.76</v>
      </c>
      <c r="N55" s="93"/>
      <c r="O55" s="94"/>
      <c r="P55" s="94"/>
      <c r="Q55" s="55">
        <f t="shared" si="0"/>
        <v>12.39625</v>
      </c>
      <c r="R55" s="55">
        <f t="shared" si="1"/>
        <v>12.39625</v>
      </c>
      <c r="S55" s="60"/>
    </row>
    <row r="56" spans="2:19">
      <c r="B56" s="62">
        <v>30</v>
      </c>
      <c r="C56" s="72"/>
      <c r="D56" s="69"/>
      <c r="E56" s="53"/>
      <c r="F56" s="108">
        <v>12.53</v>
      </c>
      <c r="G56" s="109">
        <v>11.34</v>
      </c>
      <c r="H56" s="109">
        <v>11.99</v>
      </c>
      <c r="I56" s="109">
        <v>13.11</v>
      </c>
      <c r="J56" s="109">
        <v>12.3</v>
      </c>
      <c r="K56" s="109">
        <v>12.71</v>
      </c>
      <c r="L56" s="110">
        <v>11.95</v>
      </c>
      <c r="M56" s="111">
        <v>12.66</v>
      </c>
      <c r="N56" s="93"/>
      <c r="O56" s="94"/>
      <c r="P56" s="94"/>
      <c r="Q56" s="54">
        <f t="shared" si="0"/>
        <v>12.323749999999999</v>
      </c>
      <c r="R56" s="54">
        <f t="shared" si="1"/>
        <v>12.323749999999999</v>
      </c>
      <c r="S56" s="61"/>
    </row>
    <row r="57" spans="2:19">
      <c r="B57" s="62">
        <v>31</v>
      </c>
      <c r="C57" s="72"/>
      <c r="D57" s="69"/>
      <c r="E57" s="53"/>
      <c r="F57" s="108">
        <v>11.62</v>
      </c>
      <c r="G57" s="109">
        <v>11.81</v>
      </c>
      <c r="H57" s="109">
        <v>10.5</v>
      </c>
      <c r="I57" s="109">
        <v>13.53</v>
      </c>
      <c r="J57" s="109">
        <v>12.48</v>
      </c>
      <c r="K57" s="109">
        <v>12.96</v>
      </c>
      <c r="L57" s="110">
        <v>12.66</v>
      </c>
      <c r="M57" s="111">
        <v>12.87</v>
      </c>
      <c r="N57" s="93"/>
      <c r="O57" s="94"/>
      <c r="P57" s="94"/>
      <c r="Q57" s="54">
        <f t="shared" si="0"/>
        <v>12.303750000000001</v>
      </c>
      <c r="R57" s="54">
        <f t="shared" si="1"/>
        <v>12.303750000000001</v>
      </c>
      <c r="S57" s="61"/>
    </row>
    <row r="58" spans="2:19">
      <c r="B58" s="62">
        <v>32</v>
      </c>
      <c r="C58" s="72"/>
      <c r="D58" s="69"/>
      <c r="E58" s="53"/>
      <c r="F58" s="108">
        <v>12.56</v>
      </c>
      <c r="G58" s="109">
        <v>11.79</v>
      </c>
      <c r="H58" s="109">
        <v>14.1</v>
      </c>
      <c r="I58" s="109">
        <v>13.84</v>
      </c>
      <c r="J58" s="109">
        <v>11.75</v>
      </c>
      <c r="K58" s="109">
        <v>12.23</v>
      </c>
      <c r="L58" s="110">
        <v>11.16</v>
      </c>
      <c r="M58" s="111">
        <v>10.84</v>
      </c>
      <c r="N58" s="93"/>
      <c r="O58" s="94"/>
      <c r="P58" s="94"/>
      <c r="Q58" s="54">
        <f t="shared" si="0"/>
        <v>12.283750000000001</v>
      </c>
      <c r="R58" s="54">
        <f t="shared" si="1"/>
        <v>12.283750000000001</v>
      </c>
      <c r="S58" s="61"/>
    </row>
    <row r="59" spans="2:19">
      <c r="B59" s="62">
        <v>33</v>
      </c>
      <c r="C59" s="72"/>
      <c r="D59" s="69"/>
      <c r="E59" s="53"/>
      <c r="F59" s="108">
        <v>12.25</v>
      </c>
      <c r="G59" s="109">
        <v>14.08</v>
      </c>
      <c r="H59" s="109">
        <v>12.4</v>
      </c>
      <c r="I59" s="109">
        <v>12.49</v>
      </c>
      <c r="J59" s="109">
        <v>10.89</v>
      </c>
      <c r="K59" s="109">
        <v>12.58</v>
      </c>
      <c r="L59" s="110">
        <v>10.44</v>
      </c>
      <c r="M59" s="111">
        <v>12.72</v>
      </c>
      <c r="N59" s="93"/>
      <c r="O59" s="94"/>
      <c r="P59" s="94"/>
      <c r="Q59" s="54">
        <f t="shared" si="0"/>
        <v>12.231249999999999</v>
      </c>
      <c r="R59" s="54">
        <f t="shared" si="1"/>
        <v>12.231249999999999</v>
      </c>
      <c r="S59" s="61"/>
    </row>
    <row r="60" spans="2:19">
      <c r="B60" s="62">
        <v>34</v>
      </c>
      <c r="C60" s="72"/>
      <c r="D60" s="69"/>
      <c r="E60" s="53"/>
      <c r="F60" s="108">
        <v>13.17</v>
      </c>
      <c r="G60" s="109">
        <v>12.41</v>
      </c>
      <c r="H60" s="109">
        <v>11.56</v>
      </c>
      <c r="I60" s="109">
        <v>12.87</v>
      </c>
      <c r="J60" s="109">
        <v>11.79</v>
      </c>
      <c r="K60" s="109">
        <v>12.45</v>
      </c>
      <c r="L60" s="110">
        <v>11.19</v>
      </c>
      <c r="M60" s="111">
        <v>12.24</v>
      </c>
      <c r="N60" s="93"/>
      <c r="O60" s="94"/>
      <c r="P60" s="94"/>
      <c r="Q60" s="54">
        <f t="shared" si="0"/>
        <v>12.209999999999999</v>
      </c>
      <c r="R60" s="54">
        <f t="shared" si="1"/>
        <v>12.209999999999999</v>
      </c>
      <c r="S60" s="61"/>
    </row>
    <row r="61" spans="2:19">
      <c r="B61" s="62">
        <v>35</v>
      </c>
      <c r="C61" s="72"/>
      <c r="D61" s="69"/>
      <c r="E61" s="53"/>
      <c r="F61" s="108">
        <v>12.35</v>
      </c>
      <c r="G61" s="109">
        <v>12.18</v>
      </c>
      <c r="H61" s="109">
        <v>11.44</v>
      </c>
      <c r="I61" s="109">
        <v>13.59</v>
      </c>
      <c r="J61" s="109">
        <v>11.74</v>
      </c>
      <c r="K61" s="109">
        <v>12.39</v>
      </c>
      <c r="L61" s="110">
        <v>11.88</v>
      </c>
      <c r="M61" s="111">
        <v>11.96</v>
      </c>
      <c r="N61" s="93"/>
      <c r="O61" s="94"/>
      <c r="P61" s="94"/>
      <c r="Q61" s="54">
        <f t="shared" si="0"/>
        <v>12.19125</v>
      </c>
      <c r="R61" s="54">
        <f t="shared" si="1"/>
        <v>12.19125</v>
      </c>
      <c r="S61" s="61"/>
    </row>
    <row r="62" spans="2:19">
      <c r="B62" s="62">
        <v>36</v>
      </c>
      <c r="C62" s="72"/>
      <c r="D62" s="69"/>
      <c r="E62" s="53"/>
      <c r="F62" s="108">
        <v>11.85</v>
      </c>
      <c r="G62" s="109">
        <v>13.44</v>
      </c>
      <c r="H62" s="109">
        <v>11.03</v>
      </c>
      <c r="I62" s="109">
        <v>13.75</v>
      </c>
      <c r="J62" s="109">
        <v>12.69</v>
      </c>
      <c r="K62" s="109">
        <v>12.04</v>
      </c>
      <c r="L62" s="110">
        <v>10.91</v>
      </c>
      <c r="M62" s="111">
        <v>11.35</v>
      </c>
      <c r="N62" s="93"/>
      <c r="O62" s="94"/>
      <c r="P62" s="94"/>
      <c r="Q62" s="54">
        <f t="shared" si="0"/>
        <v>12.132499999999999</v>
      </c>
      <c r="R62" s="54">
        <f t="shared" si="1"/>
        <v>12.132499999999999</v>
      </c>
      <c r="S62" s="61"/>
    </row>
    <row r="63" spans="2:19">
      <c r="B63" s="62">
        <v>37</v>
      </c>
      <c r="C63" s="72"/>
      <c r="D63" s="69"/>
      <c r="E63" s="53"/>
      <c r="F63" s="108">
        <v>11.17</v>
      </c>
      <c r="G63" s="109">
        <v>11.56</v>
      </c>
      <c r="H63" s="109">
        <v>10.91</v>
      </c>
      <c r="I63" s="109">
        <v>12.96</v>
      </c>
      <c r="J63" s="109">
        <v>12.23</v>
      </c>
      <c r="K63" s="109">
        <v>12.08</v>
      </c>
      <c r="L63" s="110">
        <v>12.57</v>
      </c>
      <c r="M63" s="111">
        <v>12.8</v>
      </c>
      <c r="N63" s="93"/>
      <c r="O63" s="94"/>
      <c r="P63" s="94"/>
      <c r="Q63" s="54">
        <f t="shared" si="0"/>
        <v>12.034999999999998</v>
      </c>
      <c r="R63" s="54">
        <f t="shared" si="1"/>
        <v>12.034999999999998</v>
      </c>
      <c r="S63" s="61"/>
    </row>
    <row r="64" spans="2:19">
      <c r="B64" s="62">
        <v>38</v>
      </c>
      <c r="C64" s="72"/>
      <c r="D64" s="69"/>
      <c r="E64" s="53"/>
      <c r="F64" s="108">
        <v>11.94</v>
      </c>
      <c r="G64" s="109">
        <v>12.89</v>
      </c>
      <c r="H64" s="109">
        <v>11.8</v>
      </c>
      <c r="I64" s="109">
        <v>12.11</v>
      </c>
      <c r="J64" s="109">
        <v>11.36</v>
      </c>
      <c r="K64" s="109">
        <v>12.26</v>
      </c>
      <c r="L64" s="110">
        <v>11.58</v>
      </c>
      <c r="M64" s="111">
        <v>12.09</v>
      </c>
      <c r="N64" s="93"/>
      <c r="O64" s="94"/>
      <c r="P64" s="94"/>
      <c r="Q64" s="54">
        <f t="shared" si="0"/>
        <v>12.00375</v>
      </c>
      <c r="R64" s="54">
        <f t="shared" si="1"/>
        <v>12.00375</v>
      </c>
      <c r="S64" s="61"/>
    </row>
    <row r="65" spans="2:19">
      <c r="B65" s="62">
        <v>39</v>
      </c>
      <c r="C65" s="72"/>
      <c r="D65" s="69"/>
      <c r="E65" s="53"/>
      <c r="F65" s="108">
        <v>11.67</v>
      </c>
      <c r="G65" s="109">
        <v>12.88</v>
      </c>
      <c r="H65" s="109">
        <v>12.28</v>
      </c>
      <c r="I65" s="109">
        <v>11.74</v>
      </c>
      <c r="J65" s="109">
        <v>11.42</v>
      </c>
      <c r="K65" s="109">
        <v>12.61</v>
      </c>
      <c r="L65" s="110">
        <v>11.07</v>
      </c>
      <c r="M65" s="111">
        <v>11.89</v>
      </c>
      <c r="N65" s="93"/>
      <c r="O65" s="94"/>
      <c r="P65" s="94"/>
      <c r="Q65" s="54">
        <f t="shared" si="0"/>
        <v>11.944999999999999</v>
      </c>
      <c r="R65" s="54">
        <f t="shared" si="1"/>
        <v>11.944999999999999</v>
      </c>
      <c r="S65" s="61"/>
    </row>
    <row r="66" spans="2:19">
      <c r="B66" s="62">
        <v>40</v>
      </c>
      <c r="C66" s="72"/>
      <c r="D66" s="69"/>
      <c r="E66" s="53"/>
      <c r="F66" s="108">
        <v>12.32</v>
      </c>
      <c r="G66" s="109">
        <v>9.75</v>
      </c>
      <c r="H66" s="109">
        <v>11.29</v>
      </c>
      <c r="I66" s="109">
        <v>11.63</v>
      </c>
      <c r="J66" s="109">
        <v>12.82</v>
      </c>
      <c r="K66" s="109">
        <v>12.94</v>
      </c>
      <c r="L66" s="110">
        <v>11.52</v>
      </c>
      <c r="M66" s="111">
        <v>12.49</v>
      </c>
      <c r="N66" s="93"/>
      <c r="O66" s="94"/>
      <c r="P66" s="94"/>
      <c r="Q66" s="54">
        <f t="shared" si="0"/>
        <v>11.844999999999999</v>
      </c>
      <c r="R66" s="54">
        <f t="shared" si="1"/>
        <v>11.844999999999999</v>
      </c>
      <c r="S66" s="61"/>
    </row>
    <row r="67" spans="2:19">
      <c r="B67" s="62">
        <v>41</v>
      </c>
      <c r="C67" s="72"/>
      <c r="D67" s="69"/>
      <c r="E67" s="53"/>
      <c r="F67" s="108">
        <v>13.48</v>
      </c>
      <c r="G67" s="109">
        <v>12.53</v>
      </c>
      <c r="H67" s="109">
        <v>11.19</v>
      </c>
      <c r="I67" s="109">
        <v>11.63</v>
      </c>
      <c r="J67" s="109">
        <v>11.68</v>
      </c>
      <c r="K67" s="109">
        <v>12.25</v>
      </c>
      <c r="L67" s="110">
        <v>10.87</v>
      </c>
      <c r="M67" s="111">
        <v>10.76</v>
      </c>
      <c r="N67" s="93"/>
      <c r="O67" s="94"/>
      <c r="P67" s="94"/>
      <c r="Q67" s="54">
        <f t="shared" si="0"/>
        <v>11.79875</v>
      </c>
      <c r="R67" s="54">
        <f t="shared" si="1"/>
        <v>11.79875</v>
      </c>
      <c r="S67" s="61"/>
    </row>
    <row r="68" spans="2:19">
      <c r="B68" s="62">
        <v>42</v>
      </c>
      <c r="C68" s="72"/>
      <c r="D68" s="69"/>
      <c r="E68" s="53"/>
      <c r="F68" s="108">
        <v>10.97</v>
      </c>
      <c r="G68" s="109">
        <v>11.46</v>
      </c>
      <c r="H68" s="109">
        <v>10.81</v>
      </c>
      <c r="I68" s="109">
        <v>11.03</v>
      </c>
      <c r="J68" s="109">
        <v>11.87</v>
      </c>
      <c r="K68" s="109">
        <v>12.44</v>
      </c>
      <c r="L68" s="110">
        <v>12.57</v>
      </c>
      <c r="M68" s="111">
        <v>12.55</v>
      </c>
      <c r="N68" s="93"/>
      <c r="O68" s="94"/>
      <c r="P68" s="94"/>
      <c r="Q68" s="54">
        <f t="shared" si="0"/>
        <v>11.7125</v>
      </c>
      <c r="R68" s="54">
        <f t="shared" si="1"/>
        <v>11.7125</v>
      </c>
      <c r="S68" s="61"/>
    </row>
    <row r="69" spans="2:19">
      <c r="B69" s="62">
        <v>43</v>
      </c>
      <c r="C69" s="72"/>
      <c r="D69" s="69"/>
      <c r="E69" s="53"/>
      <c r="F69" s="108">
        <v>10.78</v>
      </c>
      <c r="G69" s="109">
        <v>12.53</v>
      </c>
      <c r="H69" s="109">
        <v>11.33</v>
      </c>
      <c r="I69" s="109">
        <v>10.4</v>
      </c>
      <c r="J69" s="109">
        <v>12.05</v>
      </c>
      <c r="K69" s="109">
        <v>11.77</v>
      </c>
      <c r="L69" s="110">
        <v>12.33</v>
      </c>
      <c r="M69" s="111">
        <v>12.04</v>
      </c>
      <c r="N69" s="93"/>
      <c r="O69" s="94"/>
      <c r="P69" s="94"/>
      <c r="Q69" s="54">
        <f t="shared" si="0"/>
        <v>11.653749999999999</v>
      </c>
      <c r="R69" s="54">
        <f t="shared" si="1"/>
        <v>11.653749999999999</v>
      </c>
      <c r="S69" s="61"/>
    </row>
    <row r="70" spans="2:19">
      <c r="B70" s="62">
        <v>44</v>
      </c>
      <c r="C70" s="72"/>
      <c r="D70" s="69"/>
      <c r="E70" s="53"/>
      <c r="F70" s="108">
        <v>11.87</v>
      </c>
      <c r="G70" s="109">
        <v>11.36</v>
      </c>
      <c r="H70" s="109">
        <v>10.54</v>
      </c>
      <c r="I70" s="109">
        <v>12.14</v>
      </c>
      <c r="J70" s="109">
        <v>11.29</v>
      </c>
      <c r="K70" s="109">
        <v>11.99</v>
      </c>
      <c r="L70" s="110">
        <v>11.58</v>
      </c>
      <c r="M70" s="111">
        <v>12.27</v>
      </c>
      <c r="N70" s="93"/>
      <c r="O70" s="94"/>
      <c r="P70" s="94"/>
      <c r="Q70" s="54">
        <f t="shared" si="0"/>
        <v>11.629999999999999</v>
      </c>
      <c r="R70" s="54">
        <f t="shared" si="1"/>
        <v>11.629999999999999</v>
      </c>
      <c r="S70" s="61"/>
    </row>
    <row r="71" spans="2:19">
      <c r="B71" s="62">
        <v>45</v>
      </c>
      <c r="C71" s="72"/>
      <c r="D71" s="69"/>
      <c r="E71" s="53"/>
      <c r="F71" s="108">
        <v>12.63</v>
      </c>
      <c r="G71" s="109">
        <v>11.65</v>
      </c>
      <c r="H71" s="109">
        <v>11.09</v>
      </c>
      <c r="I71" s="109">
        <v>13.02</v>
      </c>
      <c r="J71" s="109">
        <v>11.1</v>
      </c>
      <c r="K71" s="109">
        <v>11.46</v>
      </c>
      <c r="L71" s="110">
        <v>10.88</v>
      </c>
      <c r="M71" s="111">
        <v>10.82</v>
      </c>
      <c r="N71" s="93"/>
      <c r="O71" s="94"/>
      <c r="P71" s="94"/>
      <c r="Q71" s="54">
        <f t="shared" si="0"/>
        <v>11.581250000000001</v>
      </c>
      <c r="R71" s="54">
        <f t="shared" si="1"/>
        <v>11.581250000000001</v>
      </c>
      <c r="S71" s="61"/>
    </row>
    <row r="72" spans="2:19">
      <c r="B72" s="62">
        <v>46</v>
      </c>
      <c r="C72" s="72"/>
      <c r="D72" s="69"/>
      <c r="E72" s="53"/>
      <c r="F72" s="108">
        <v>12.5</v>
      </c>
      <c r="G72" s="109">
        <v>12.5</v>
      </c>
      <c r="H72" s="109">
        <v>12.38</v>
      </c>
      <c r="I72" s="109">
        <v>10.96</v>
      </c>
      <c r="J72" s="109">
        <v>10.58</v>
      </c>
      <c r="K72" s="109">
        <v>12.04</v>
      </c>
      <c r="L72" s="110">
        <v>11.59</v>
      </c>
      <c r="M72" s="111">
        <v>10.85</v>
      </c>
      <c r="N72" s="93"/>
      <c r="O72" s="70">
        <v>1</v>
      </c>
      <c r="P72" s="94"/>
      <c r="Q72" s="54">
        <f t="shared" si="0"/>
        <v>11.675000000000001</v>
      </c>
      <c r="R72" s="54">
        <f t="shared" si="1"/>
        <v>11.558250000000001</v>
      </c>
      <c r="S72" s="61" t="s">
        <v>67</v>
      </c>
    </row>
    <row r="73" spans="2:19">
      <c r="B73" s="62">
        <v>47</v>
      </c>
      <c r="C73" s="72"/>
      <c r="D73" s="69"/>
      <c r="E73" s="53"/>
      <c r="F73" s="108">
        <v>11.22</v>
      </c>
      <c r="G73" s="109">
        <v>10.72</v>
      </c>
      <c r="H73" s="109">
        <v>11.36</v>
      </c>
      <c r="I73" s="109">
        <v>11.59</v>
      </c>
      <c r="J73" s="109">
        <v>11.22</v>
      </c>
      <c r="K73" s="109">
        <v>12.33</v>
      </c>
      <c r="L73" s="110">
        <v>10.82</v>
      </c>
      <c r="M73" s="111">
        <v>12.07</v>
      </c>
      <c r="N73" s="93"/>
      <c r="O73" s="94"/>
      <c r="P73" s="94"/>
      <c r="Q73" s="54">
        <f t="shared" si="0"/>
        <v>11.416249999999998</v>
      </c>
      <c r="R73" s="54">
        <f t="shared" si="1"/>
        <v>11.416249999999998</v>
      </c>
      <c r="S73" s="61"/>
    </row>
    <row r="74" spans="2:19">
      <c r="B74" s="62">
        <v>48</v>
      </c>
      <c r="C74" s="72"/>
      <c r="D74" s="69"/>
      <c r="E74" s="53"/>
      <c r="F74" s="108">
        <v>11.57</v>
      </c>
      <c r="G74" s="109">
        <v>11.93</v>
      </c>
      <c r="H74" s="109">
        <v>11</v>
      </c>
      <c r="I74" s="109">
        <v>11.14</v>
      </c>
      <c r="J74" s="109">
        <v>11.72</v>
      </c>
      <c r="K74" s="109">
        <v>12.26</v>
      </c>
      <c r="L74" s="110">
        <v>10.57</v>
      </c>
      <c r="M74" s="111">
        <v>10.93</v>
      </c>
      <c r="N74" s="93"/>
      <c r="O74" s="94"/>
      <c r="P74" s="94"/>
      <c r="Q74" s="54">
        <f t="shared" si="0"/>
        <v>11.39</v>
      </c>
      <c r="R74" s="54">
        <f t="shared" si="1"/>
        <v>11.39</v>
      </c>
      <c r="S74" s="61"/>
    </row>
    <row r="75" spans="2:19">
      <c r="B75" s="62">
        <v>49</v>
      </c>
      <c r="C75" s="72"/>
      <c r="D75" s="69"/>
      <c r="E75" s="53"/>
      <c r="F75" s="108">
        <v>12.07</v>
      </c>
      <c r="G75" s="109">
        <v>12.28</v>
      </c>
      <c r="H75" s="109">
        <v>11.34</v>
      </c>
      <c r="I75" s="109">
        <v>11.71</v>
      </c>
      <c r="J75" s="109">
        <v>10.75</v>
      </c>
      <c r="K75" s="109">
        <v>11.65</v>
      </c>
      <c r="L75" s="110">
        <v>10.49</v>
      </c>
      <c r="M75" s="111">
        <v>10.68</v>
      </c>
      <c r="N75" s="93"/>
      <c r="O75" s="94"/>
      <c r="P75" s="94"/>
      <c r="Q75" s="54">
        <f t="shared" si="0"/>
        <v>11.37125</v>
      </c>
      <c r="R75" s="54">
        <f t="shared" si="1"/>
        <v>11.37125</v>
      </c>
      <c r="S75" s="61"/>
    </row>
    <row r="76" spans="2:19">
      <c r="B76" s="62">
        <v>50</v>
      </c>
      <c r="C76" s="72"/>
      <c r="D76" s="69"/>
      <c r="E76" s="53"/>
      <c r="F76" s="108">
        <v>10.72</v>
      </c>
      <c r="G76" s="109">
        <v>12.09</v>
      </c>
      <c r="H76" s="109">
        <v>10.95</v>
      </c>
      <c r="I76" s="109">
        <v>12.74</v>
      </c>
      <c r="J76" s="109">
        <v>11.15</v>
      </c>
      <c r="K76" s="109">
        <v>10.97</v>
      </c>
      <c r="L76" s="110">
        <v>10.54</v>
      </c>
      <c r="M76" s="111">
        <v>11.6</v>
      </c>
      <c r="N76" s="93"/>
      <c r="O76" s="94"/>
      <c r="P76" s="94"/>
      <c r="Q76" s="54">
        <f t="shared" si="0"/>
        <v>11.344999999999999</v>
      </c>
      <c r="R76" s="54">
        <f t="shared" si="1"/>
        <v>11.344999999999999</v>
      </c>
      <c r="S76" s="61"/>
    </row>
    <row r="77" spans="2:19">
      <c r="B77" s="62">
        <v>51</v>
      </c>
      <c r="C77" s="72"/>
      <c r="D77" s="69"/>
      <c r="E77" s="52"/>
      <c r="F77" s="108">
        <v>12.85</v>
      </c>
      <c r="G77" s="109">
        <v>9.42</v>
      </c>
      <c r="H77" s="109">
        <v>11.14</v>
      </c>
      <c r="I77" s="109">
        <v>10.74</v>
      </c>
      <c r="J77" s="109">
        <v>10.7</v>
      </c>
      <c r="K77" s="109">
        <v>11.83</v>
      </c>
      <c r="L77" s="110">
        <v>11.21</v>
      </c>
      <c r="M77" s="111">
        <v>12.8</v>
      </c>
      <c r="N77" s="93"/>
      <c r="O77" s="94">
        <v>1</v>
      </c>
      <c r="P77" s="94"/>
      <c r="Q77" s="54">
        <f t="shared" si="0"/>
        <v>11.336249999999998</v>
      </c>
      <c r="R77" s="54">
        <f t="shared" si="1"/>
        <v>11.222887499999997</v>
      </c>
      <c r="S77" s="61" t="s">
        <v>67</v>
      </c>
    </row>
    <row r="78" spans="2:19">
      <c r="B78" s="62">
        <v>52</v>
      </c>
      <c r="C78" s="72"/>
      <c r="D78" s="69"/>
      <c r="E78" s="52"/>
      <c r="F78" s="108">
        <v>11.16</v>
      </c>
      <c r="G78" s="109">
        <v>11.22</v>
      </c>
      <c r="H78" s="109">
        <v>9.4600000000000009</v>
      </c>
      <c r="I78" s="109">
        <v>10.52</v>
      </c>
      <c r="J78" s="109">
        <v>11.67</v>
      </c>
      <c r="K78" s="109">
        <v>12.61</v>
      </c>
      <c r="L78" s="110">
        <v>11.28</v>
      </c>
      <c r="M78" s="111">
        <v>11.71</v>
      </c>
      <c r="N78" s="93"/>
      <c r="O78" s="94">
        <v>1</v>
      </c>
      <c r="P78" s="94"/>
      <c r="Q78" s="54">
        <f t="shared" si="0"/>
        <v>11.203749999999999</v>
      </c>
      <c r="R78" s="54">
        <f t="shared" si="1"/>
        <v>11.0917125</v>
      </c>
      <c r="S78" s="61" t="s">
        <v>67</v>
      </c>
    </row>
    <row r="79" spans="2:19">
      <c r="B79" s="62">
        <v>53</v>
      </c>
      <c r="C79" s="72"/>
      <c r="D79" s="69"/>
      <c r="E79" s="52"/>
      <c r="F79" s="108">
        <v>11.44</v>
      </c>
      <c r="G79" s="109">
        <v>11.29</v>
      </c>
      <c r="H79" s="109">
        <v>10.79</v>
      </c>
      <c r="I79" s="109">
        <v>10.84</v>
      </c>
      <c r="J79" s="109">
        <v>10.42</v>
      </c>
      <c r="K79" s="109">
        <v>11.52</v>
      </c>
      <c r="L79" s="110">
        <v>10.35</v>
      </c>
      <c r="M79" s="111">
        <v>11.7</v>
      </c>
      <c r="N79" s="93"/>
      <c r="O79" s="94"/>
      <c r="P79" s="94"/>
      <c r="Q79" s="54">
        <f t="shared" si="0"/>
        <v>11.043749999999999</v>
      </c>
      <c r="R79" s="54">
        <f t="shared" si="1"/>
        <v>11.043749999999999</v>
      </c>
      <c r="S79" s="68"/>
    </row>
    <row r="80" spans="2:19">
      <c r="B80" s="62">
        <v>54</v>
      </c>
      <c r="C80" s="72"/>
      <c r="D80" s="69"/>
      <c r="E80" s="52"/>
      <c r="F80" s="108">
        <v>11.22</v>
      </c>
      <c r="G80" s="109">
        <v>9.2100000000000009</v>
      </c>
      <c r="H80" s="109">
        <v>9.85</v>
      </c>
      <c r="I80" s="109">
        <v>11.6</v>
      </c>
      <c r="J80" s="109">
        <v>12.17</v>
      </c>
      <c r="K80" s="109">
        <v>12.53</v>
      </c>
      <c r="L80" s="110">
        <v>11.27</v>
      </c>
      <c r="M80" s="111">
        <v>11.15</v>
      </c>
      <c r="N80" s="93"/>
      <c r="O80" s="94">
        <v>1</v>
      </c>
      <c r="P80" s="94"/>
      <c r="Q80" s="54">
        <f t="shared" si="0"/>
        <v>11.125</v>
      </c>
      <c r="R80" s="54">
        <f t="shared" si="1"/>
        <v>11.01375</v>
      </c>
      <c r="S80" s="61" t="s">
        <v>67</v>
      </c>
    </row>
    <row r="81" spans="2:19">
      <c r="B81" s="62">
        <v>55</v>
      </c>
      <c r="C81" s="72"/>
      <c r="D81" s="69"/>
      <c r="E81" s="52"/>
      <c r="F81" s="108">
        <v>12.13</v>
      </c>
      <c r="G81" s="109">
        <v>11.58</v>
      </c>
      <c r="H81" s="109">
        <v>10.66</v>
      </c>
      <c r="I81" s="109">
        <v>11.27</v>
      </c>
      <c r="J81" s="109">
        <v>10.210000000000001</v>
      </c>
      <c r="K81" s="109">
        <v>10.9</v>
      </c>
      <c r="L81" s="110">
        <v>11.26</v>
      </c>
      <c r="M81" s="111">
        <v>10.82</v>
      </c>
      <c r="N81" s="93"/>
      <c r="O81" s="70">
        <v>1</v>
      </c>
      <c r="P81" s="94"/>
      <c r="Q81" s="54">
        <f t="shared" si="0"/>
        <v>11.103750000000002</v>
      </c>
      <c r="R81" s="54">
        <f t="shared" si="1"/>
        <v>10.992712500000001</v>
      </c>
      <c r="S81" s="61" t="s">
        <v>67</v>
      </c>
    </row>
    <row r="82" spans="2:19">
      <c r="B82" s="62">
        <v>56</v>
      </c>
      <c r="C82" s="72"/>
      <c r="D82" s="69"/>
      <c r="E82" s="52"/>
      <c r="F82" s="108">
        <v>12.19</v>
      </c>
      <c r="G82" s="109">
        <v>11.81</v>
      </c>
      <c r="H82" s="109">
        <v>11.02</v>
      </c>
      <c r="I82" s="109">
        <v>10.77</v>
      </c>
      <c r="J82" s="109">
        <v>10.02</v>
      </c>
      <c r="K82" s="109">
        <v>11.42</v>
      </c>
      <c r="L82" s="110">
        <v>11.14</v>
      </c>
      <c r="M82" s="111">
        <v>10.17</v>
      </c>
      <c r="N82" s="93"/>
      <c r="O82" s="70">
        <v>1</v>
      </c>
      <c r="P82" s="94"/>
      <c r="Q82" s="54">
        <f t="shared" si="0"/>
        <v>11.067499999999999</v>
      </c>
      <c r="R82" s="54">
        <f t="shared" si="1"/>
        <v>10.956824999999998</v>
      </c>
      <c r="S82" s="61" t="s">
        <v>67</v>
      </c>
    </row>
    <row r="83" spans="2:19">
      <c r="B83" s="62">
        <v>57</v>
      </c>
      <c r="C83" s="72"/>
      <c r="D83" s="69"/>
      <c r="E83" s="52"/>
      <c r="F83" s="108">
        <v>11.45</v>
      </c>
      <c r="G83" s="109">
        <v>11.12</v>
      </c>
      <c r="H83" s="109">
        <v>10.29</v>
      </c>
      <c r="I83" s="109">
        <v>11.12</v>
      </c>
      <c r="J83" s="109">
        <v>10.029999999999999</v>
      </c>
      <c r="K83" s="109">
        <v>11.55</v>
      </c>
      <c r="L83" s="110">
        <v>10.69</v>
      </c>
      <c r="M83" s="111">
        <v>10.89</v>
      </c>
      <c r="N83" s="93"/>
      <c r="O83" s="70">
        <v>1</v>
      </c>
      <c r="P83" s="94"/>
      <c r="Q83" s="54">
        <f t="shared" si="0"/>
        <v>10.8925</v>
      </c>
      <c r="R83" s="54">
        <f t="shared" si="1"/>
        <v>10.783575000000001</v>
      </c>
      <c r="S83" s="61" t="s">
        <v>67</v>
      </c>
    </row>
    <row r="84" spans="2:19">
      <c r="B84" s="62">
        <v>58</v>
      </c>
      <c r="C84" s="72"/>
      <c r="D84" s="69"/>
      <c r="E84" s="52"/>
      <c r="F84" s="108">
        <v>10.36</v>
      </c>
      <c r="G84" s="109">
        <v>9.94</v>
      </c>
      <c r="H84" s="109">
        <v>10.82</v>
      </c>
      <c r="I84" s="109">
        <v>10.95</v>
      </c>
      <c r="J84" s="109">
        <v>10.36</v>
      </c>
      <c r="K84" s="111">
        <v>11.28</v>
      </c>
      <c r="L84" s="110">
        <v>11.36</v>
      </c>
      <c r="M84" s="111">
        <v>11.88</v>
      </c>
      <c r="N84" s="93"/>
      <c r="O84" s="94">
        <v>1</v>
      </c>
      <c r="P84" s="94"/>
      <c r="Q84" s="54">
        <f t="shared" si="0"/>
        <v>10.868749999999999</v>
      </c>
      <c r="R84" s="54">
        <f t="shared" si="1"/>
        <v>10.760062499999998</v>
      </c>
      <c r="S84" s="61" t="s">
        <v>67</v>
      </c>
    </row>
    <row r="85" spans="2:19">
      <c r="B85" s="62">
        <v>59</v>
      </c>
      <c r="C85" s="72"/>
      <c r="D85" s="69"/>
      <c r="E85" s="52"/>
      <c r="F85" s="108">
        <v>11.6</v>
      </c>
      <c r="G85" s="109">
        <v>10.61</v>
      </c>
      <c r="H85" s="109">
        <v>9.8800000000000008</v>
      </c>
      <c r="I85" s="109">
        <v>11.52</v>
      </c>
      <c r="J85" s="109">
        <v>11.07</v>
      </c>
      <c r="K85" s="109">
        <v>11.65</v>
      </c>
      <c r="L85" s="110">
        <v>10.029999999999999</v>
      </c>
      <c r="M85" s="111">
        <v>10.56</v>
      </c>
      <c r="N85" s="93"/>
      <c r="O85" s="94">
        <v>1</v>
      </c>
      <c r="P85" s="94"/>
      <c r="Q85" s="54">
        <f t="shared" si="0"/>
        <v>10.865</v>
      </c>
      <c r="R85" s="54">
        <f t="shared" si="1"/>
        <v>10.756349999999999</v>
      </c>
      <c r="S85" s="61" t="s">
        <v>67</v>
      </c>
    </row>
    <row r="86" spans="2:19">
      <c r="B86" s="62">
        <v>60</v>
      </c>
      <c r="C86" s="72"/>
      <c r="D86" s="69"/>
      <c r="E86" s="52"/>
      <c r="F86" s="108">
        <v>12.84</v>
      </c>
      <c r="G86" s="109">
        <v>10.32</v>
      </c>
      <c r="H86" s="109">
        <v>9.7799999999999994</v>
      </c>
      <c r="I86" s="109">
        <v>10.44</v>
      </c>
      <c r="J86" s="109">
        <v>11.43</v>
      </c>
      <c r="K86" s="109">
        <v>11.58</v>
      </c>
      <c r="L86" s="110">
        <v>10.37</v>
      </c>
      <c r="M86" s="111">
        <v>10.08</v>
      </c>
      <c r="N86" s="93"/>
      <c r="O86" s="70">
        <v>1</v>
      </c>
      <c r="P86" s="94"/>
      <c r="Q86" s="54">
        <f t="shared" si="0"/>
        <v>10.855</v>
      </c>
      <c r="R86" s="54">
        <f t="shared" si="1"/>
        <v>10.746450000000001</v>
      </c>
      <c r="S86" s="61" t="s">
        <v>67</v>
      </c>
    </row>
    <row r="87" spans="2:19">
      <c r="B87" s="62">
        <v>61</v>
      </c>
      <c r="C87" s="72"/>
      <c r="D87" s="69"/>
      <c r="E87" s="52"/>
      <c r="F87" s="108">
        <v>12.12</v>
      </c>
      <c r="G87" s="109">
        <v>10.42</v>
      </c>
      <c r="H87" s="109">
        <v>11.32</v>
      </c>
      <c r="I87" s="109">
        <v>10.57</v>
      </c>
      <c r="J87" s="109">
        <v>10.29</v>
      </c>
      <c r="K87" s="109">
        <v>10.199999999999999</v>
      </c>
      <c r="L87" s="110">
        <v>10.119999999999999</v>
      </c>
      <c r="M87" s="111">
        <v>10.029999999999999</v>
      </c>
      <c r="N87" s="93"/>
      <c r="O87" s="70">
        <v>1</v>
      </c>
      <c r="P87" s="94"/>
      <c r="Q87" s="54">
        <f t="shared" ref="Q87:Q94" si="4">(F87+G87+H87+I87+J87+K87+L87+M87)/8</f>
        <v>10.633750000000001</v>
      </c>
      <c r="R87" s="54">
        <f t="shared" ref="R87:R94" si="5">Q87*(1-0.04*(N87+(P87)/2+O87/4))</f>
        <v>10.527412500000001</v>
      </c>
      <c r="S87" s="61" t="s">
        <v>67</v>
      </c>
    </row>
    <row r="88" spans="2:19">
      <c r="B88" s="62">
        <v>62</v>
      </c>
      <c r="C88" s="72"/>
      <c r="D88" s="69"/>
      <c r="E88" s="52"/>
      <c r="F88" s="108">
        <v>10.9</v>
      </c>
      <c r="G88" s="109">
        <v>12.27</v>
      </c>
      <c r="H88" s="109">
        <v>11.01</v>
      </c>
      <c r="I88" s="109">
        <v>10.029999999999999</v>
      </c>
      <c r="J88" s="109">
        <v>10.45</v>
      </c>
      <c r="K88" s="109">
        <v>10.23</v>
      </c>
      <c r="L88" s="110">
        <v>10</v>
      </c>
      <c r="M88" s="111">
        <v>10.6</v>
      </c>
      <c r="N88" s="93"/>
      <c r="O88" s="70">
        <v>2</v>
      </c>
      <c r="P88" s="94"/>
      <c r="Q88" s="54">
        <f t="shared" si="4"/>
        <v>10.686249999999999</v>
      </c>
      <c r="R88" s="54">
        <f t="shared" si="5"/>
        <v>10.472524999999999</v>
      </c>
      <c r="S88" s="61" t="s">
        <v>67</v>
      </c>
    </row>
    <row r="89" spans="2:19">
      <c r="B89" s="62">
        <v>63</v>
      </c>
      <c r="C89" s="72"/>
      <c r="D89" s="69"/>
      <c r="E89" s="53"/>
      <c r="F89" s="108">
        <v>12.26</v>
      </c>
      <c r="G89" s="109">
        <v>13.75</v>
      </c>
      <c r="H89" s="109">
        <v>13.75</v>
      </c>
      <c r="I89" s="109">
        <v>13.16</v>
      </c>
      <c r="J89" s="109">
        <v>13.48</v>
      </c>
      <c r="K89" s="109">
        <v>14.65</v>
      </c>
      <c r="L89" s="110">
        <v>14.88</v>
      </c>
      <c r="M89" s="111">
        <v>12.13</v>
      </c>
      <c r="N89" s="95">
        <v>1</v>
      </c>
      <c r="O89" s="94"/>
      <c r="P89" s="94"/>
      <c r="Q89" s="55">
        <f>(F89+G89+H89+I89+J89+K89+L89+M89)/8</f>
        <v>13.5075</v>
      </c>
      <c r="R89" s="54">
        <f>Q89*(1-0.04*(N89+(P89)/2+O89/4))</f>
        <v>12.9672</v>
      </c>
      <c r="S89" s="61" t="s">
        <v>69</v>
      </c>
    </row>
    <row r="90" spans="2:19">
      <c r="B90" s="62">
        <v>64</v>
      </c>
      <c r="C90" s="72"/>
      <c r="D90" s="69"/>
      <c r="E90" s="53"/>
      <c r="F90" s="108">
        <v>12.78</v>
      </c>
      <c r="G90" s="109">
        <v>13.5</v>
      </c>
      <c r="H90" s="109">
        <v>11.94</v>
      </c>
      <c r="I90" s="109">
        <v>12.75</v>
      </c>
      <c r="J90" s="109">
        <v>10.94</v>
      </c>
      <c r="K90" s="109">
        <v>11.61</v>
      </c>
      <c r="L90" s="110">
        <v>10.57</v>
      </c>
      <c r="M90" s="111">
        <v>10.68</v>
      </c>
      <c r="N90" s="95">
        <v>1</v>
      </c>
      <c r="O90" s="94"/>
      <c r="P90" s="94"/>
      <c r="Q90" s="54">
        <f>(F90+G90+H90+I90+J90+K90+L90+M90)/8</f>
        <v>11.846250000000001</v>
      </c>
      <c r="R90" s="54">
        <f>Q90*(1-0.04*(N90+(P90)/2+O90/4))</f>
        <v>11.372400000000001</v>
      </c>
      <c r="S90" s="61" t="s">
        <v>69</v>
      </c>
    </row>
    <row r="91" spans="2:19">
      <c r="B91" s="62">
        <v>65</v>
      </c>
      <c r="C91" s="72"/>
      <c r="D91" s="69"/>
      <c r="E91" s="52"/>
      <c r="F91" s="108">
        <v>11.6</v>
      </c>
      <c r="G91" s="109">
        <v>11.35</v>
      </c>
      <c r="H91" s="109">
        <v>11.68</v>
      </c>
      <c r="I91" s="109">
        <v>11.78</v>
      </c>
      <c r="J91" s="109">
        <v>10.69</v>
      </c>
      <c r="K91" s="109">
        <v>12.24</v>
      </c>
      <c r="L91" s="110">
        <v>11.42</v>
      </c>
      <c r="M91" s="111">
        <v>11.66</v>
      </c>
      <c r="N91" s="95">
        <v>1</v>
      </c>
      <c r="O91" s="94"/>
      <c r="P91" s="94"/>
      <c r="Q91" s="54">
        <f>(F91+G91+H91+I91+J91+K91+L91+M91)/8</f>
        <v>11.552499999999998</v>
      </c>
      <c r="R91" s="54">
        <f>Q91*(1-0.04*(N91+(P91)/2+O91/4))</f>
        <v>11.090399999999999</v>
      </c>
      <c r="S91" s="61" t="s">
        <v>69</v>
      </c>
    </row>
    <row r="92" spans="2:19">
      <c r="B92" s="62">
        <v>66</v>
      </c>
      <c r="C92" s="72"/>
      <c r="D92" s="69"/>
      <c r="E92" s="52"/>
      <c r="F92" s="108">
        <v>10.24</v>
      </c>
      <c r="G92" s="109">
        <v>11.25</v>
      </c>
      <c r="H92" s="109">
        <v>10.48</v>
      </c>
      <c r="I92" s="109">
        <v>10.49</v>
      </c>
      <c r="J92" s="109">
        <v>9.83</v>
      </c>
      <c r="K92" s="109">
        <v>11.37</v>
      </c>
      <c r="L92" s="110">
        <v>10.69</v>
      </c>
      <c r="M92" s="111">
        <v>11.22</v>
      </c>
      <c r="N92" s="95">
        <v>1</v>
      </c>
      <c r="O92" s="70">
        <v>2</v>
      </c>
      <c r="P92" s="94"/>
      <c r="Q92" s="54">
        <f t="shared" si="4"/>
        <v>10.696249999999999</v>
      </c>
      <c r="R92" s="54">
        <f t="shared" si="5"/>
        <v>10.054474999999998</v>
      </c>
      <c r="S92" s="61" t="s">
        <v>68</v>
      </c>
    </row>
    <row r="93" spans="2:19">
      <c r="B93" s="62">
        <v>67</v>
      </c>
      <c r="C93" s="72"/>
      <c r="D93" s="69"/>
      <c r="E93" s="52"/>
      <c r="F93" s="108">
        <v>10.01</v>
      </c>
      <c r="G93" s="109">
        <v>11.24</v>
      </c>
      <c r="H93" s="109">
        <v>9.3699999999999992</v>
      </c>
      <c r="I93" s="109">
        <v>10.9</v>
      </c>
      <c r="J93" s="109">
        <v>11.74</v>
      </c>
      <c r="K93" s="109">
        <v>11.97</v>
      </c>
      <c r="L93" s="110">
        <v>10.029999999999999</v>
      </c>
      <c r="M93" s="111">
        <v>10.199999999999999</v>
      </c>
      <c r="N93" s="95">
        <v>1</v>
      </c>
      <c r="O93" s="70">
        <v>3</v>
      </c>
      <c r="P93" s="94"/>
      <c r="Q93" s="54">
        <f t="shared" si="4"/>
        <v>10.682500000000001</v>
      </c>
      <c r="R93" s="54">
        <f t="shared" si="5"/>
        <v>9.9347250000000003</v>
      </c>
      <c r="S93" s="61" t="s">
        <v>68</v>
      </c>
    </row>
    <row r="94" spans="2:19">
      <c r="B94" s="62">
        <v>68</v>
      </c>
      <c r="C94" s="72"/>
      <c r="D94" s="69"/>
      <c r="E94" s="52"/>
      <c r="F94" s="108">
        <v>9.61</v>
      </c>
      <c r="G94" s="109">
        <v>11.99</v>
      </c>
      <c r="H94" s="109">
        <v>11.22</v>
      </c>
      <c r="I94" s="109">
        <v>9.2200000000000006</v>
      </c>
      <c r="J94" s="109">
        <v>10.039999999999999</v>
      </c>
      <c r="K94" s="109">
        <v>11.02</v>
      </c>
      <c r="L94" s="110">
        <v>10.23</v>
      </c>
      <c r="M94" s="111">
        <v>10.15</v>
      </c>
      <c r="N94" s="95">
        <v>1</v>
      </c>
      <c r="O94" s="70">
        <v>3</v>
      </c>
      <c r="P94" s="94"/>
      <c r="Q94" s="54">
        <f t="shared" si="4"/>
        <v>10.435</v>
      </c>
      <c r="R94" s="54">
        <f t="shared" si="5"/>
        <v>9.7045499999999993</v>
      </c>
      <c r="S94" s="61" t="s">
        <v>68</v>
      </c>
    </row>
    <row r="95" spans="2:19">
      <c r="B95" s="62">
        <v>69</v>
      </c>
      <c r="C95" s="118"/>
      <c r="D95" s="69"/>
      <c r="E95" s="53"/>
      <c r="F95" s="108">
        <v>10.01</v>
      </c>
      <c r="G95" s="109">
        <v>10.42</v>
      </c>
      <c r="H95" s="109">
        <v>10.62</v>
      </c>
      <c r="I95" s="109">
        <v>10.74</v>
      </c>
      <c r="J95" s="109">
        <v>9.92</v>
      </c>
      <c r="K95" s="109">
        <v>10.45</v>
      </c>
      <c r="L95" s="110">
        <v>10.18</v>
      </c>
      <c r="M95" s="111">
        <v>10.220000000000001</v>
      </c>
      <c r="N95" s="95">
        <v>1</v>
      </c>
      <c r="O95" s="94">
        <v>2</v>
      </c>
      <c r="P95" s="94"/>
      <c r="Q95" s="54">
        <f>(F95+G95+H95+I95+J95+K95+L95+M95)/8</f>
        <v>10.32</v>
      </c>
      <c r="R95" s="54">
        <f>Q95*(1-0.04*(N95+(P95)/2+O95/4))</f>
        <v>9.7007999999999992</v>
      </c>
      <c r="S95" s="61" t="s">
        <v>68</v>
      </c>
    </row>
    <row r="96" spans="2:19" ht="13.5" thickBot="1">
      <c r="B96" s="63">
        <v>70</v>
      </c>
      <c r="C96" s="121"/>
      <c r="D96" s="122"/>
      <c r="E96" s="123">
        <v>31600</v>
      </c>
      <c r="F96" s="124">
        <v>14.8</v>
      </c>
      <c r="G96" s="125">
        <v>14.05</v>
      </c>
      <c r="H96" s="125">
        <v>14.03</v>
      </c>
      <c r="I96" s="125">
        <v>14.74</v>
      </c>
      <c r="J96" s="125">
        <v>14.67</v>
      </c>
      <c r="K96" s="125">
        <v>15.43</v>
      </c>
      <c r="L96" s="126">
        <v>14.34</v>
      </c>
      <c r="M96" s="127">
        <v>14.52</v>
      </c>
      <c r="N96" s="128"/>
      <c r="O96" s="129"/>
      <c r="P96" s="129"/>
      <c r="Q96" s="130">
        <f>(F96+G96+H96+I96+J96+K96+L96+M96)/8</f>
        <v>14.5725</v>
      </c>
      <c r="R96" s="130">
        <f>Q96*(1-0.04*(N96+(P96)/2+O96/4))</f>
        <v>14.5725</v>
      </c>
      <c r="S96" s="131" t="s">
        <v>75</v>
      </c>
    </row>
    <row r="97" spans="2:19">
      <c r="B97" s="42"/>
      <c r="C97" s="43"/>
      <c r="D97" s="44"/>
      <c r="E97" s="45"/>
      <c r="F97" s="46"/>
      <c r="G97" s="46"/>
      <c r="H97" s="46"/>
      <c r="I97" s="46"/>
      <c r="J97" s="46"/>
      <c r="K97" s="46"/>
      <c r="L97" s="46"/>
      <c r="M97" s="46"/>
      <c r="N97" s="47"/>
      <c r="O97" s="47"/>
      <c r="P97" s="47"/>
      <c r="Q97" s="46"/>
      <c r="R97" s="46"/>
      <c r="S97" s="6"/>
    </row>
    <row r="98" spans="2:19">
      <c r="B98" s="42"/>
      <c r="C98" s="43"/>
      <c r="D98" s="44"/>
      <c r="E98" s="45"/>
      <c r="F98" s="46"/>
      <c r="G98" s="46"/>
      <c r="H98" s="46"/>
      <c r="I98" s="46"/>
      <c r="J98" s="46"/>
      <c r="K98" s="46"/>
      <c r="L98" s="46"/>
      <c r="M98" s="46"/>
      <c r="N98" s="47"/>
      <c r="O98" s="47"/>
      <c r="P98" s="47"/>
      <c r="Q98" s="46"/>
      <c r="R98" s="46"/>
      <c r="S98" s="6"/>
    </row>
    <row r="99" spans="2:19">
      <c r="B99" s="42"/>
      <c r="C99" s="43"/>
      <c r="D99" s="44"/>
      <c r="E99" s="45"/>
      <c r="F99" s="46"/>
      <c r="G99" s="46"/>
      <c r="H99" s="46"/>
      <c r="I99" s="46"/>
      <c r="J99" s="46"/>
      <c r="K99" s="46"/>
      <c r="L99" s="46"/>
      <c r="M99" s="46"/>
      <c r="N99" s="47"/>
      <c r="O99" s="47"/>
      <c r="P99" s="47"/>
      <c r="Q99" s="46"/>
      <c r="R99" s="46"/>
      <c r="S99" s="6"/>
    </row>
    <row r="100" spans="2:19">
      <c r="B100" s="42"/>
      <c r="C100" s="43"/>
      <c r="D100" s="44"/>
      <c r="E100" s="45"/>
      <c r="F100" s="46"/>
      <c r="G100" s="46"/>
      <c r="H100" s="46"/>
      <c r="I100" s="46"/>
      <c r="J100" s="46"/>
      <c r="K100" s="46"/>
      <c r="L100" s="46"/>
      <c r="M100" s="46"/>
      <c r="N100" s="47"/>
      <c r="O100" s="47"/>
      <c r="P100" s="47"/>
      <c r="Q100" s="46"/>
      <c r="R100" s="46"/>
      <c r="S100" s="6"/>
    </row>
    <row r="101" spans="2:19">
      <c r="B101" s="42"/>
      <c r="C101" s="43"/>
      <c r="D101" s="44"/>
      <c r="E101" s="45"/>
      <c r="F101" s="46"/>
      <c r="G101" s="46"/>
      <c r="H101" s="46"/>
      <c r="I101" s="46"/>
      <c r="J101" s="46"/>
      <c r="K101" s="46"/>
      <c r="L101" s="46"/>
      <c r="M101" s="46"/>
      <c r="N101" s="47"/>
      <c r="O101" s="47"/>
      <c r="P101" s="47"/>
      <c r="Q101" s="46"/>
      <c r="R101" s="46"/>
      <c r="S101" s="6"/>
    </row>
    <row r="102" spans="2:19">
      <c r="B102" s="42"/>
      <c r="C102" s="43"/>
      <c r="D102" s="44"/>
      <c r="E102" s="45"/>
      <c r="F102" s="46"/>
      <c r="G102" s="46"/>
      <c r="H102" s="46"/>
      <c r="I102" s="46"/>
      <c r="J102" s="46"/>
      <c r="K102" s="46"/>
      <c r="L102" s="46"/>
      <c r="M102" s="46"/>
      <c r="N102" s="47"/>
      <c r="O102" s="47"/>
      <c r="P102" s="47"/>
      <c r="Q102" s="46"/>
      <c r="R102" s="46"/>
      <c r="S102" s="6"/>
    </row>
    <row r="103" spans="2:19">
      <c r="B103" s="42"/>
      <c r="C103" s="43"/>
      <c r="D103" s="44"/>
      <c r="E103" s="45"/>
      <c r="F103" s="46"/>
      <c r="G103" s="46"/>
      <c r="H103" s="46"/>
      <c r="I103" s="46"/>
      <c r="J103" s="46"/>
      <c r="K103" s="46"/>
      <c r="L103" s="46"/>
      <c r="M103" s="46"/>
      <c r="N103" s="47"/>
      <c r="O103" s="47"/>
      <c r="P103" s="47"/>
      <c r="Q103" s="46"/>
      <c r="R103" s="46"/>
      <c r="S103" s="6"/>
    </row>
    <row r="104" spans="2:19">
      <c r="B104" s="42"/>
      <c r="C104" s="43"/>
      <c r="D104" s="44"/>
      <c r="E104" s="45"/>
      <c r="F104" s="46"/>
      <c r="G104" s="46"/>
      <c r="H104" s="46"/>
      <c r="I104" s="46"/>
      <c r="J104" s="46"/>
      <c r="K104" s="46"/>
      <c r="L104" s="46"/>
      <c r="M104" s="46"/>
      <c r="N104" s="47"/>
      <c r="O104" s="47"/>
      <c r="P104" s="47"/>
      <c r="Q104" s="46"/>
      <c r="R104" s="46"/>
      <c r="S104" s="6"/>
    </row>
    <row r="105" spans="2:19">
      <c r="B105" s="42"/>
      <c r="C105" s="43"/>
      <c r="D105" s="44"/>
      <c r="E105" s="45"/>
      <c r="F105" s="46"/>
      <c r="G105" s="46"/>
      <c r="H105" s="46"/>
      <c r="I105" s="46"/>
      <c r="J105" s="46"/>
      <c r="K105" s="46"/>
      <c r="L105" s="46"/>
      <c r="M105" s="46"/>
      <c r="N105" s="47"/>
      <c r="O105" s="47"/>
      <c r="P105" s="47"/>
      <c r="Q105" s="46"/>
      <c r="R105" s="46"/>
      <c r="S105" s="6"/>
    </row>
    <row r="106" spans="2:19">
      <c r="B106" s="42"/>
      <c r="C106" s="43"/>
      <c r="D106" s="44"/>
      <c r="E106" s="45"/>
      <c r="F106" s="46"/>
      <c r="G106" s="46"/>
      <c r="H106" s="46"/>
      <c r="I106" s="46"/>
      <c r="J106" s="46"/>
      <c r="K106" s="46"/>
      <c r="L106" s="46"/>
      <c r="M106" s="46"/>
      <c r="N106" s="47"/>
      <c r="O106" s="47"/>
      <c r="P106" s="47"/>
      <c r="Q106" s="46"/>
      <c r="R106" s="46"/>
      <c r="S106" s="6"/>
    </row>
    <row r="107" spans="2:19">
      <c r="B107" s="42"/>
      <c r="C107" s="43"/>
      <c r="D107" s="44"/>
      <c r="E107" s="45"/>
      <c r="F107" s="46"/>
      <c r="G107" s="46"/>
      <c r="H107" s="46"/>
      <c r="I107" s="46"/>
      <c r="J107" s="46"/>
      <c r="K107" s="46"/>
      <c r="L107" s="46"/>
      <c r="M107" s="46"/>
      <c r="N107" s="47"/>
      <c r="O107" s="47"/>
      <c r="P107" s="47"/>
      <c r="Q107" s="46"/>
      <c r="R107" s="46"/>
      <c r="S107" s="6"/>
    </row>
    <row r="108" spans="2:19">
      <c r="B108" s="42"/>
      <c r="C108" s="43"/>
      <c r="D108" s="44"/>
      <c r="E108" s="45"/>
      <c r="F108" s="46"/>
      <c r="G108" s="46"/>
      <c r="H108" s="46"/>
      <c r="I108" s="46"/>
      <c r="J108" s="46"/>
      <c r="K108" s="46"/>
      <c r="L108" s="46"/>
      <c r="M108" s="46"/>
      <c r="N108" s="47"/>
      <c r="O108" s="47"/>
      <c r="P108" s="47"/>
      <c r="Q108" s="46"/>
      <c r="R108" s="46"/>
      <c r="S108" s="6"/>
    </row>
    <row r="109" spans="2:19">
      <c r="B109" s="42"/>
      <c r="C109" s="43"/>
      <c r="D109" s="44"/>
      <c r="E109" s="45"/>
      <c r="F109" s="46"/>
      <c r="G109" s="46"/>
      <c r="H109" s="46"/>
      <c r="I109" s="46"/>
      <c r="J109" s="46"/>
      <c r="K109" s="46"/>
      <c r="L109" s="46"/>
      <c r="M109" s="46"/>
      <c r="N109" s="47"/>
      <c r="O109" s="47"/>
      <c r="P109" s="47"/>
      <c r="Q109" s="46"/>
      <c r="R109" s="46"/>
      <c r="S109" s="6"/>
    </row>
    <row r="110" spans="2:19">
      <c r="B110" s="42"/>
      <c r="C110" s="43"/>
      <c r="D110" s="44"/>
      <c r="E110" s="45"/>
      <c r="F110" s="46"/>
      <c r="G110" s="46"/>
      <c r="H110" s="46"/>
      <c r="I110" s="46"/>
      <c r="J110" s="46"/>
      <c r="K110" s="46"/>
      <c r="L110" s="46"/>
      <c r="M110" s="46"/>
      <c r="N110" s="47"/>
      <c r="O110" s="47"/>
      <c r="P110" s="47"/>
      <c r="Q110" s="46"/>
      <c r="R110" s="46"/>
      <c r="S110" s="6"/>
    </row>
    <row r="111" spans="2:19">
      <c r="B111" s="42"/>
      <c r="C111" s="43"/>
      <c r="D111" s="44"/>
      <c r="E111" s="45"/>
      <c r="F111" s="46"/>
      <c r="G111" s="46"/>
      <c r="H111" s="46"/>
      <c r="I111" s="46"/>
      <c r="J111" s="46"/>
      <c r="K111" s="46"/>
      <c r="L111" s="46"/>
      <c r="M111" s="46"/>
      <c r="N111" s="47"/>
      <c r="O111" s="47"/>
      <c r="P111" s="47"/>
      <c r="Q111" s="46"/>
      <c r="R111" s="46"/>
      <c r="S111" s="6"/>
    </row>
    <row r="112" spans="2:19">
      <c r="B112" s="42"/>
      <c r="C112" s="43"/>
      <c r="D112" s="44"/>
      <c r="E112" s="45"/>
      <c r="F112" s="46"/>
      <c r="G112" s="46"/>
      <c r="H112" s="46"/>
      <c r="I112" s="46"/>
      <c r="J112" s="46"/>
      <c r="K112" s="46"/>
      <c r="L112" s="46"/>
      <c r="M112" s="46"/>
      <c r="N112" s="47"/>
      <c r="O112" s="47"/>
      <c r="P112" s="47"/>
      <c r="Q112" s="46"/>
      <c r="R112" s="46"/>
      <c r="S112" s="6"/>
    </row>
    <row r="113" spans="2:19">
      <c r="B113" s="42"/>
      <c r="C113" s="43"/>
      <c r="D113" s="44"/>
      <c r="E113" s="45"/>
      <c r="F113" s="46"/>
      <c r="G113" s="46"/>
      <c r="H113" s="46"/>
      <c r="I113" s="46"/>
      <c r="J113" s="46"/>
      <c r="K113" s="46"/>
      <c r="L113" s="46"/>
      <c r="M113" s="46"/>
      <c r="N113" s="47"/>
      <c r="O113" s="47"/>
      <c r="P113" s="47"/>
      <c r="Q113" s="46"/>
      <c r="R113" s="46"/>
      <c r="S113" s="6"/>
    </row>
    <row r="114" spans="2:19">
      <c r="B114" s="42"/>
      <c r="C114" s="43"/>
      <c r="D114" s="44"/>
      <c r="E114" s="45"/>
      <c r="F114" s="46"/>
      <c r="G114" s="46"/>
      <c r="H114" s="46"/>
      <c r="I114" s="46"/>
      <c r="J114" s="46"/>
      <c r="K114" s="46"/>
      <c r="L114" s="46"/>
      <c r="M114" s="46"/>
      <c r="N114" s="47"/>
      <c r="O114" s="47"/>
      <c r="P114" s="47"/>
      <c r="Q114" s="46"/>
      <c r="R114" s="46"/>
      <c r="S114" s="6"/>
    </row>
    <row r="115" spans="2:19">
      <c r="B115" s="42"/>
      <c r="C115" s="43"/>
      <c r="D115" s="44"/>
      <c r="E115" s="45"/>
      <c r="F115" s="46"/>
      <c r="G115" s="46"/>
      <c r="H115" s="46"/>
      <c r="I115" s="46"/>
      <c r="J115" s="46"/>
      <c r="K115" s="46"/>
      <c r="L115" s="46"/>
      <c r="M115" s="46"/>
      <c r="N115" s="47"/>
      <c r="O115" s="47"/>
      <c r="P115" s="47"/>
      <c r="Q115" s="46"/>
      <c r="R115" s="46"/>
      <c r="S115" s="6"/>
    </row>
    <row r="116" spans="2:19">
      <c r="B116" s="42"/>
      <c r="C116" s="43"/>
      <c r="D116" s="44"/>
      <c r="E116" s="45"/>
      <c r="F116" s="46"/>
      <c r="G116" s="46"/>
      <c r="H116" s="46"/>
      <c r="I116" s="46"/>
      <c r="J116" s="46"/>
      <c r="K116" s="46"/>
      <c r="L116" s="46"/>
      <c r="M116" s="46"/>
      <c r="N116" s="47"/>
      <c r="O116" s="47"/>
      <c r="P116" s="47"/>
      <c r="Q116" s="46"/>
      <c r="R116" s="46"/>
      <c r="S116" s="6"/>
    </row>
    <row r="117" spans="2:19">
      <c r="B117" s="42"/>
      <c r="C117" s="43"/>
      <c r="D117" s="44"/>
      <c r="E117" s="45"/>
      <c r="F117" s="46"/>
      <c r="G117" s="46"/>
      <c r="H117" s="46"/>
      <c r="I117" s="46"/>
      <c r="J117" s="46"/>
      <c r="K117" s="46"/>
      <c r="L117" s="46"/>
      <c r="M117" s="46"/>
      <c r="N117" s="47"/>
      <c r="O117" s="47"/>
      <c r="P117" s="47"/>
      <c r="Q117" s="46"/>
      <c r="R117" s="46"/>
      <c r="S117" s="6"/>
    </row>
    <row r="118" spans="2:19">
      <c r="B118" s="42"/>
      <c r="C118" s="43"/>
      <c r="D118" s="44"/>
      <c r="E118" s="45"/>
      <c r="F118" s="46"/>
      <c r="G118" s="46"/>
      <c r="H118" s="46"/>
      <c r="I118" s="46"/>
      <c r="J118" s="46"/>
      <c r="K118" s="46"/>
      <c r="L118" s="46"/>
      <c r="M118" s="46"/>
      <c r="N118" s="47"/>
      <c r="O118" s="47"/>
      <c r="P118" s="47"/>
      <c r="Q118" s="46"/>
      <c r="R118" s="46"/>
      <c r="S118" s="6"/>
    </row>
    <row r="119" spans="2:19">
      <c r="B119" s="42"/>
      <c r="C119" s="43"/>
      <c r="D119" s="44"/>
      <c r="E119" s="45"/>
      <c r="F119" s="46"/>
      <c r="G119" s="46"/>
      <c r="H119" s="46"/>
      <c r="I119" s="46"/>
      <c r="J119" s="46"/>
      <c r="K119" s="46"/>
      <c r="L119" s="46"/>
      <c r="M119" s="46"/>
      <c r="N119" s="47"/>
      <c r="O119" s="47"/>
      <c r="P119" s="47"/>
      <c r="Q119" s="46"/>
      <c r="R119" s="46"/>
      <c r="S119" s="6"/>
    </row>
    <row r="120" spans="2:19">
      <c r="B120" s="42"/>
      <c r="C120" s="43"/>
      <c r="D120" s="44"/>
      <c r="E120" s="45"/>
      <c r="F120" s="46"/>
      <c r="G120" s="46"/>
      <c r="H120" s="46"/>
      <c r="I120" s="46"/>
      <c r="J120" s="46"/>
      <c r="K120" s="46"/>
      <c r="L120" s="46"/>
      <c r="M120" s="46"/>
      <c r="N120" s="47"/>
      <c r="O120" s="47"/>
      <c r="P120" s="47"/>
      <c r="Q120" s="46"/>
      <c r="R120" s="46"/>
      <c r="S120" s="6"/>
    </row>
    <row r="121" spans="2:19">
      <c r="B121" s="42"/>
      <c r="C121" s="43"/>
      <c r="D121" s="44"/>
      <c r="E121" s="45"/>
      <c r="F121" s="46"/>
      <c r="G121" s="46"/>
      <c r="H121" s="46"/>
      <c r="I121" s="46"/>
      <c r="J121" s="46"/>
      <c r="K121" s="46"/>
      <c r="L121" s="46"/>
      <c r="M121" s="46"/>
      <c r="N121" s="47"/>
      <c r="O121" s="47"/>
      <c r="P121" s="47"/>
      <c r="Q121" s="46"/>
      <c r="R121" s="46"/>
      <c r="S121" s="6"/>
    </row>
    <row r="122" spans="2:19">
      <c r="B122" s="42"/>
      <c r="C122" s="43"/>
      <c r="D122" s="44"/>
      <c r="E122" s="45"/>
      <c r="F122" s="46"/>
      <c r="G122" s="46"/>
      <c r="H122" s="46"/>
      <c r="I122" s="46"/>
      <c r="J122" s="46"/>
      <c r="K122" s="46"/>
      <c r="L122" s="46"/>
      <c r="M122" s="46"/>
      <c r="N122" s="47"/>
      <c r="O122" s="47"/>
      <c r="P122" s="47"/>
      <c r="Q122" s="46"/>
      <c r="R122" s="46"/>
      <c r="S122" s="6"/>
    </row>
    <row r="123" spans="2:19">
      <c r="B123" s="42"/>
      <c r="C123" s="43"/>
      <c r="D123" s="44"/>
      <c r="E123" s="45"/>
      <c r="F123" s="46"/>
      <c r="G123" s="46"/>
      <c r="H123" s="46"/>
      <c r="I123" s="46"/>
      <c r="J123" s="46"/>
      <c r="K123" s="46"/>
      <c r="L123" s="46"/>
      <c r="M123" s="46"/>
      <c r="N123" s="47"/>
      <c r="O123" s="47"/>
      <c r="P123" s="47"/>
      <c r="Q123" s="46"/>
      <c r="R123" s="46"/>
      <c r="S123" s="6"/>
    </row>
    <row r="124" spans="2:19">
      <c r="B124" s="42"/>
      <c r="C124" s="43"/>
      <c r="D124" s="44"/>
      <c r="E124" s="45"/>
      <c r="F124" s="46"/>
      <c r="G124" s="46"/>
      <c r="H124" s="46"/>
      <c r="I124" s="46"/>
      <c r="J124" s="46"/>
      <c r="K124" s="46"/>
      <c r="L124" s="46"/>
      <c r="M124" s="46"/>
      <c r="N124" s="47"/>
      <c r="O124" s="47"/>
      <c r="P124" s="47"/>
      <c r="Q124" s="46"/>
      <c r="R124" s="46"/>
      <c r="S124" s="6"/>
    </row>
    <row r="125" spans="2:19">
      <c r="B125" s="42"/>
      <c r="C125" s="43"/>
      <c r="D125" s="44"/>
      <c r="E125" s="45"/>
      <c r="F125" s="46"/>
      <c r="G125" s="46"/>
      <c r="H125" s="46"/>
      <c r="I125" s="46"/>
      <c r="J125" s="46"/>
      <c r="K125" s="46"/>
      <c r="L125" s="46"/>
      <c r="M125" s="46"/>
      <c r="N125" s="47"/>
      <c r="O125" s="47"/>
      <c r="P125" s="47"/>
      <c r="Q125" s="46"/>
      <c r="R125" s="46"/>
      <c r="S125" s="6"/>
    </row>
    <row r="126" spans="2:19">
      <c r="B126" s="42"/>
      <c r="C126" s="43"/>
      <c r="D126" s="44"/>
      <c r="E126" s="45"/>
      <c r="F126" s="46"/>
      <c r="G126" s="46"/>
      <c r="H126" s="46"/>
      <c r="I126" s="46"/>
      <c r="J126" s="46"/>
      <c r="K126" s="46"/>
      <c r="L126" s="46"/>
      <c r="M126" s="46"/>
      <c r="N126" s="47"/>
      <c r="O126" s="47"/>
      <c r="P126" s="47"/>
      <c r="Q126" s="46"/>
      <c r="R126" s="46"/>
      <c r="S126" s="6"/>
    </row>
    <row r="127" spans="2:19">
      <c r="B127" s="42"/>
      <c r="C127" s="43"/>
      <c r="D127" s="44"/>
      <c r="E127" s="45"/>
      <c r="F127" s="46"/>
      <c r="G127" s="46"/>
      <c r="H127" s="46"/>
      <c r="I127" s="46"/>
      <c r="J127" s="46"/>
      <c r="K127" s="46"/>
      <c r="L127" s="46"/>
      <c r="M127" s="46"/>
      <c r="N127" s="47"/>
      <c r="O127" s="47"/>
      <c r="P127" s="47"/>
      <c r="Q127" s="46"/>
      <c r="R127" s="46"/>
      <c r="S127" s="6"/>
    </row>
    <row r="128" spans="2:19">
      <c r="B128" s="42"/>
      <c r="C128" s="43"/>
      <c r="D128" s="44"/>
      <c r="E128" s="45"/>
      <c r="F128" s="46"/>
      <c r="G128" s="46"/>
      <c r="H128" s="46"/>
      <c r="I128" s="46"/>
      <c r="J128" s="46"/>
      <c r="K128" s="46"/>
      <c r="L128" s="46"/>
      <c r="M128" s="46"/>
      <c r="N128" s="47"/>
      <c r="O128" s="47"/>
      <c r="P128" s="47"/>
      <c r="Q128" s="46"/>
      <c r="R128" s="46"/>
      <c r="S128" s="6"/>
    </row>
    <row r="129" spans="2:19">
      <c r="B129" s="42"/>
      <c r="C129" s="43"/>
      <c r="D129" s="44"/>
      <c r="E129" s="45"/>
      <c r="F129" s="46"/>
      <c r="G129" s="46"/>
      <c r="H129" s="46"/>
      <c r="I129" s="46"/>
      <c r="J129" s="46"/>
      <c r="K129" s="46"/>
      <c r="L129" s="46"/>
      <c r="M129" s="46"/>
      <c r="N129" s="47"/>
      <c r="O129" s="47"/>
      <c r="P129" s="47"/>
      <c r="Q129" s="46"/>
      <c r="R129" s="46"/>
      <c r="S129" s="6"/>
    </row>
    <row r="130" spans="2:19">
      <c r="B130" s="42"/>
      <c r="C130" s="43"/>
      <c r="D130" s="44"/>
      <c r="E130" s="45"/>
      <c r="F130" s="46"/>
      <c r="G130" s="46"/>
      <c r="H130" s="46"/>
      <c r="I130" s="46"/>
      <c r="J130" s="46"/>
      <c r="K130" s="46"/>
      <c r="L130" s="46"/>
      <c r="M130" s="46"/>
      <c r="N130" s="47"/>
      <c r="O130" s="47"/>
      <c r="P130" s="47"/>
      <c r="Q130" s="46"/>
      <c r="R130" s="46"/>
      <c r="S130" s="6"/>
    </row>
    <row r="131" spans="2:19">
      <c r="B131" s="42"/>
      <c r="C131" s="43"/>
      <c r="D131" s="44"/>
      <c r="E131" s="45"/>
      <c r="F131" s="46"/>
      <c r="G131" s="46"/>
      <c r="H131" s="46"/>
      <c r="I131" s="46"/>
      <c r="J131" s="46"/>
      <c r="K131" s="46"/>
      <c r="L131" s="46"/>
      <c r="M131" s="46"/>
      <c r="N131" s="47"/>
      <c r="O131" s="47"/>
      <c r="P131" s="47"/>
      <c r="Q131" s="46"/>
      <c r="R131" s="46"/>
      <c r="S131" s="6"/>
    </row>
    <row r="132" spans="2:19">
      <c r="B132" s="42"/>
      <c r="C132" s="43"/>
      <c r="D132" s="44"/>
      <c r="E132" s="45"/>
      <c r="F132" s="46"/>
      <c r="G132" s="46"/>
      <c r="H132" s="46"/>
      <c r="I132" s="46"/>
      <c r="J132" s="46"/>
      <c r="K132" s="46"/>
      <c r="L132" s="46"/>
      <c r="M132" s="46"/>
      <c r="N132" s="47"/>
      <c r="O132" s="47"/>
      <c r="P132" s="47"/>
      <c r="Q132" s="46"/>
      <c r="R132" s="46"/>
      <c r="S132" s="6"/>
    </row>
    <row r="133" spans="2:19">
      <c r="B133" s="42"/>
      <c r="C133" s="43"/>
      <c r="D133" s="44"/>
      <c r="E133" s="45"/>
      <c r="F133" s="46"/>
      <c r="G133" s="46"/>
      <c r="H133" s="46"/>
      <c r="I133" s="46"/>
      <c r="J133" s="46"/>
      <c r="K133" s="46"/>
      <c r="L133" s="46"/>
      <c r="M133" s="46"/>
      <c r="N133" s="47"/>
      <c r="O133" s="47"/>
      <c r="P133" s="47"/>
      <c r="Q133" s="46"/>
      <c r="R133" s="46"/>
      <c r="S133" s="6"/>
    </row>
    <row r="134" spans="2:19">
      <c r="B134" s="42"/>
      <c r="C134" s="43"/>
      <c r="D134" s="44"/>
      <c r="E134" s="45"/>
      <c r="F134" s="46"/>
      <c r="G134" s="46"/>
      <c r="H134" s="46"/>
      <c r="I134" s="46"/>
      <c r="J134" s="46"/>
      <c r="K134" s="46"/>
      <c r="L134" s="46"/>
      <c r="M134" s="46"/>
      <c r="N134" s="47"/>
      <c r="O134" s="47"/>
      <c r="P134" s="47"/>
      <c r="Q134" s="46"/>
      <c r="R134" s="46"/>
      <c r="S134" s="6"/>
    </row>
    <row r="135" spans="2:19">
      <c r="B135" s="42"/>
      <c r="C135" s="43"/>
      <c r="D135" s="44"/>
      <c r="E135" s="45"/>
      <c r="F135" s="46"/>
      <c r="G135" s="46"/>
      <c r="H135" s="46"/>
      <c r="I135" s="46"/>
      <c r="J135" s="46"/>
      <c r="K135" s="46"/>
      <c r="L135" s="46"/>
      <c r="M135" s="46"/>
      <c r="N135" s="47"/>
      <c r="O135" s="47"/>
      <c r="P135" s="47"/>
      <c r="Q135" s="46"/>
      <c r="R135" s="46"/>
      <c r="S135" s="6"/>
    </row>
    <row r="136" spans="2:19">
      <c r="B136" s="42"/>
      <c r="C136" s="43"/>
      <c r="D136" s="44"/>
      <c r="E136" s="45"/>
      <c r="F136" s="46"/>
      <c r="G136" s="46"/>
      <c r="H136" s="46"/>
      <c r="I136" s="46"/>
      <c r="J136" s="46"/>
      <c r="K136" s="46"/>
      <c r="L136" s="46"/>
      <c r="M136" s="46"/>
      <c r="N136" s="47"/>
      <c r="O136" s="47"/>
      <c r="P136" s="47"/>
      <c r="Q136" s="46"/>
      <c r="R136" s="46"/>
      <c r="S136" s="6"/>
    </row>
    <row r="137" spans="2:19">
      <c r="B137" s="42"/>
      <c r="C137" s="43"/>
      <c r="D137" s="44"/>
      <c r="E137" s="45"/>
      <c r="F137" s="46"/>
      <c r="G137" s="46"/>
      <c r="H137" s="46"/>
      <c r="I137" s="46"/>
      <c r="J137" s="46"/>
      <c r="K137" s="46"/>
      <c r="L137" s="46"/>
      <c r="M137" s="46"/>
      <c r="N137" s="47"/>
      <c r="O137" s="47"/>
      <c r="P137" s="47"/>
      <c r="Q137" s="46"/>
      <c r="R137" s="46"/>
      <c r="S137" s="6"/>
    </row>
    <row r="138" spans="2:19">
      <c r="B138" s="42"/>
      <c r="C138" s="43"/>
      <c r="D138" s="44"/>
      <c r="E138" s="45"/>
      <c r="F138" s="46"/>
      <c r="G138" s="46"/>
      <c r="H138" s="46"/>
      <c r="I138" s="46"/>
      <c r="J138" s="46"/>
      <c r="K138" s="46"/>
      <c r="L138" s="46"/>
      <c r="M138" s="46"/>
      <c r="N138" s="47"/>
      <c r="O138" s="47"/>
      <c r="P138" s="47"/>
      <c r="Q138" s="46"/>
      <c r="R138" s="46"/>
      <c r="S138" s="6"/>
    </row>
    <row r="139" spans="2:19">
      <c r="B139" s="42"/>
      <c r="C139" s="43"/>
      <c r="D139" s="44"/>
      <c r="E139" s="45"/>
      <c r="F139" s="46"/>
      <c r="G139" s="46"/>
      <c r="H139" s="46"/>
      <c r="I139" s="46"/>
      <c r="J139" s="46"/>
      <c r="K139" s="46"/>
      <c r="L139" s="46"/>
      <c r="M139" s="46"/>
      <c r="N139" s="47"/>
      <c r="O139" s="47"/>
      <c r="P139" s="47"/>
      <c r="Q139" s="46"/>
      <c r="R139" s="46"/>
      <c r="S139" s="6"/>
    </row>
    <row r="140" spans="2:19">
      <c r="B140" s="42"/>
      <c r="C140" s="43"/>
      <c r="D140" s="44"/>
      <c r="E140" s="45"/>
      <c r="F140" s="46"/>
      <c r="G140" s="46"/>
      <c r="H140" s="46"/>
      <c r="I140" s="46"/>
      <c r="J140" s="46"/>
      <c r="K140" s="46"/>
      <c r="L140" s="46"/>
      <c r="M140" s="46"/>
      <c r="N140" s="47"/>
      <c r="O140" s="47"/>
      <c r="P140" s="47"/>
      <c r="Q140" s="46"/>
      <c r="R140" s="46"/>
      <c r="S140" s="6"/>
    </row>
    <row r="141" spans="2:19" s="12" customFormat="1">
      <c r="B141" s="10"/>
      <c r="C141" s="11"/>
      <c r="D141" s="6"/>
      <c r="E141" s="7"/>
      <c r="F141" s="6"/>
      <c r="G141" s="6"/>
      <c r="H141" s="6"/>
      <c r="I141" s="6"/>
      <c r="J141" s="6"/>
      <c r="K141" s="6"/>
      <c r="L141" s="6"/>
      <c r="M141" s="6"/>
      <c r="N141" s="8"/>
      <c r="O141" s="8"/>
      <c r="P141" s="8"/>
      <c r="Q141" s="9"/>
      <c r="R141" s="9"/>
      <c r="S141" s="6"/>
    </row>
    <row r="142" spans="2:19" s="12" customFormat="1">
      <c r="B142" s="10"/>
      <c r="C142" s="11"/>
      <c r="D142" s="6"/>
      <c r="E142" s="7"/>
      <c r="F142" s="6"/>
      <c r="G142" s="6"/>
      <c r="H142" s="6"/>
      <c r="I142" s="6"/>
      <c r="J142" s="6"/>
      <c r="K142" s="6"/>
      <c r="L142" s="6"/>
      <c r="M142" s="6"/>
      <c r="N142" s="8"/>
      <c r="O142" s="8"/>
      <c r="P142" s="8"/>
      <c r="Q142" s="9"/>
      <c r="R142" s="9"/>
      <c r="S142" s="6"/>
    </row>
    <row r="143" spans="2:19" s="12" customFormat="1">
      <c r="B143" s="10"/>
      <c r="C143" s="11"/>
      <c r="D143" s="6"/>
      <c r="E143" s="7"/>
      <c r="F143" s="6"/>
      <c r="G143" s="6"/>
      <c r="H143" s="6"/>
      <c r="I143" s="6"/>
      <c r="J143" s="6"/>
      <c r="K143" s="6"/>
      <c r="L143" s="6"/>
      <c r="M143" s="6"/>
      <c r="N143" s="8"/>
      <c r="O143" s="8"/>
      <c r="P143" s="8"/>
      <c r="Q143" s="9"/>
      <c r="R143" s="9"/>
      <c r="S143" s="6"/>
    </row>
    <row r="144" spans="2:19" s="12" customFormat="1">
      <c r="B144" s="10"/>
      <c r="C144" s="11"/>
      <c r="D144" s="6"/>
      <c r="E144" s="7"/>
      <c r="F144" s="6"/>
      <c r="G144" s="6"/>
      <c r="H144" s="6"/>
      <c r="I144" s="6"/>
      <c r="J144" s="6"/>
      <c r="K144" s="6"/>
      <c r="L144" s="6"/>
      <c r="M144" s="6"/>
      <c r="N144" s="8"/>
      <c r="O144" s="8"/>
      <c r="P144" s="8"/>
      <c r="Q144" s="9"/>
      <c r="R144" s="9"/>
      <c r="S144" s="6"/>
    </row>
    <row r="145" spans="2:19" s="12" customFormat="1">
      <c r="B145" s="10"/>
      <c r="C145" s="11"/>
      <c r="D145" s="6"/>
      <c r="E145" s="7"/>
      <c r="F145" s="6"/>
      <c r="G145" s="6"/>
      <c r="H145" s="6"/>
      <c r="I145" s="6"/>
      <c r="J145" s="6"/>
      <c r="K145" s="6"/>
      <c r="L145" s="6"/>
      <c r="M145" s="6"/>
      <c r="N145" s="8"/>
      <c r="O145" s="8"/>
      <c r="P145" s="8"/>
      <c r="Q145" s="9"/>
      <c r="R145" s="9"/>
      <c r="S145" s="6"/>
    </row>
    <row r="146" spans="2:19" s="12" customFormat="1" ht="13.5" thickBot="1">
      <c r="B146" s="10"/>
      <c r="C146" s="11"/>
      <c r="D146" s="6"/>
      <c r="E146" s="7"/>
      <c r="F146" s="6"/>
      <c r="G146" s="6"/>
      <c r="H146" s="6"/>
      <c r="I146" s="6"/>
      <c r="J146" s="6"/>
      <c r="K146" s="6"/>
      <c r="L146" s="6"/>
      <c r="M146" s="6"/>
      <c r="N146" s="8"/>
      <c r="O146" s="8"/>
      <c r="P146" s="8"/>
      <c r="Q146" s="9"/>
      <c r="R146" s="9"/>
      <c r="S146" s="6"/>
    </row>
    <row r="147" spans="2:19" ht="13.5" thickBot="1">
      <c r="B147" s="175" t="s">
        <v>0</v>
      </c>
      <c r="C147" s="173" t="s">
        <v>1</v>
      </c>
      <c r="D147" s="175" t="s">
        <v>2</v>
      </c>
      <c r="E147" s="177" t="s">
        <v>64</v>
      </c>
      <c r="F147" s="179" t="s">
        <v>59</v>
      </c>
      <c r="G147" s="180"/>
      <c r="H147" s="180"/>
      <c r="I147" s="180"/>
      <c r="J147" s="180"/>
      <c r="K147" s="181"/>
      <c r="L147" s="179" t="s">
        <v>60</v>
      </c>
      <c r="M147" s="181"/>
      <c r="N147" s="13"/>
      <c r="O147" s="14"/>
      <c r="P147" s="14"/>
      <c r="Q147" s="14"/>
      <c r="R147" s="15"/>
    </row>
    <row r="148" spans="2:19" ht="13.5" thickBot="1">
      <c r="B148" s="176"/>
      <c r="C148" s="174"/>
      <c r="D148" s="176"/>
      <c r="E148" s="178"/>
      <c r="F148" s="2" t="s">
        <v>3</v>
      </c>
      <c r="G148" s="5" t="s">
        <v>4</v>
      </c>
      <c r="H148" s="5" t="s">
        <v>5</v>
      </c>
      <c r="I148" s="5" t="s">
        <v>6</v>
      </c>
      <c r="J148" s="5" t="s">
        <v>61</v>
      </c>
      <c r="K148" s="3" t="s">
        <v>62</v>
      </c>
      <c r="L148" s="2" t="s">
        <v>3</v>
      </c>
      <c r="M148" s="3" t="s">
        <v>4</v>
      </c>
      <c r="N148" s="2" t="s">
        <v>7</v>
      </c>
      <c r="O148" s="5" t="s">
        <v>8</v>
      </c>
      <c r="P148" s="3" t="s">
        <v>9</v>
      </c>
      <c r="Q148" s="4" t="s">
        <v>10</v>
      </c>
      <c r="R148" s="4" t="s">
        <v>11</v>
      </c>
      <c r="S148" s="4" t="s">
        <v>70</v>
      </c>
    </row>
    <row r="149" spans="2:19" ht="18" customHeight="1">
      <c r="B149" s="26">
        <v>1</v>
      </c>
      <c r="C149" s="27" t="s">
        <v>12</v>
      </c>
      <c r="D149" s="28" t="s">
        <v>13</v>
      </c>
      <c r="E149" s="29">
        <v>31466</v>
      </c>
      <c r="F149" s="36">
        <v>15.12</v>
      </c>
      <c r="G149" s="36">
        <v>14.98</v>
      </c>
      <c r="H149" s="36">
        <v>14.42</v>
      </c>
      <c r="I149" s="36">
        <v>15.2</v>
      </c>
      <c r="J149" s="36">
        <v>14.87</v>
      </c>
      <c r="K149" s="36">
        <v>16.07</v>
      </c>
      <c r="L149" s="36">
        <v>13.85</v>
      </c>
      <c r="M149" s="36">
        <v>15.58</v>
      </c>
      <c r="N149" s="30"/>
      <c r="O149" s="30"/>
      <c r="P149" s="30"/>
      <c r="Q149" s="31">
        <f t="shared" ref="Q149:Q172" si="6">(F149+G149+H149+I149+J149+K149+L149+M149)/8</f>
        <v>15.011249999999999</v>
      </c>
      <c r="R149" s="31">
        <f t="shared" ref="R149:R172" si="7">Q149*(1-0.04*(N149+(P149)/2+O149/4))</f>
        <v>15.011249999999999</v>
      </c>
      <c r="S149" s="32" t="s">
        <v>65</v>
      </c>
    </row>
    <row r="150" spans="2:19" ht="18" customHeight="1">
      <c r="B150" s="26">
        <v>2</v>
      </c>
      <c r="C150" s="33" t="s">
        <v>19</v>
      </c>
      <c r="D150" s="23" t="s">
        <v>20</v>
      </c>
      <c r="E150" s="34">
        <v>34091</v>
      </c>
      <c r="F150" s="37">
        <v>11.88</v>
      </c>
      <c r="G150" s="37">
        <v>12.3</v>
      </c>
      <c r="H150" s="37">
        <v>12.25</v>
      </c>
      <c r="I150" s="37">
        <v>12.25</v>
      </c>
      <c r="J150" s="37">
        <v>12.34</v>
      </c>
      <c r="K150" s="37">
        <v>11.77</v>
      </c>
      <c r="L150" s="37">
        <v>11.17</v>
      </c>
      <c r="M150" s="37">
        <v>10.75</v>
      </c>
      <c r="N150" s="24"/>
      <c r="O150" s="23">
        <v>1</v>
      </c>
      <c r="P150" s="24"/>
      <c r="Q150" s="25">
        <f t="shared" si="6"/>
        <v>11.838749999999999</v>
      </c>
      <c r="R150" s="25">
        <f t="shared" si="7"/>
        <v>11.720362499999998</v>
      </c>
      <c r="S150" s="35" t="s">
        <v>67</v>
      </c>
    </row>
    <row r="151" spans="2:19" ht="18" customHeight="1">
      <c r="B151" s="26">
        <v>3</v>
      </c>
      <c r="C151" s="33" t="s">
        <v>27</v>
      </c>
      <c r="D151" s="23" t="s">
        <v>28</v>
      </c>
      <c r="E151" s="34">
        <v>34628</v>
      </c>
      <c r="F151" s="37">
        <v>10.86</v>
      </c>
      <c r="G151" s="37">
        <v>12.09</v>
      </c>
      <c r="H151" s="37">
        <v>12.59</v>
      </c>
      <c r="I151" s="37">
        <v>12.27</v>
      </c>
      <c r="J151" s="37">
        <v>12.31</v>
      </c>
      <c r="K151" s="37">
        <v>12.15</v>
      </c>
      <c r="L151" s="37">
        <v>11.31</v>
      </c>
      <c r="M151" s="37">
        <v>10.119999999999999</v>
      </c>
      <c r="N151" s="24"/>
      <c r="O151" s="23">
        <v>1</v>
      </c>
      <c r="P151" s="24"/>
      <c r="Q151" s="25">
        <f t="shared" si="6"/>
        <v>11.712500000000002</v>
      </c>
      <c r="R151" s="25">
        <f t="shared" si="7"/>
        <v>11.595375000000002</v>
      </c>
      <c r="S151" s="35" t="s">
        <v>67</v>
      </c>
    </row>
    <row r="152" spans="2:19" ht="18" customHeight="1">
      <c r="B152" s="26">
        <v>4</v>
      </c>
      <c r="C152" s="33" t="s">
        <v>31</v>
      </c>
      <c r="D152" s="23" t="s">
        <v>32</v>
      </c>
      <c r="E152" s="34">
        <v>34456</v>
      </c>
      <c r="F152" s="37">
        <v>10.64</v>
      </c>
      <c r="G152" s="37">
        <v>11.64</v>
      </c>
      <c r="H152" s="37">
        <v>11.63</v>
      </c>
      <c r="I152" s="37">
        <v>11.17</v>
      </c>
      <c r="J152" s="37">
        <v>12.36</v>
      </c>
      <c r="K152" s="37">
        <v>12.55</v>
      </c>
      <c r="L152" s="37">
        <v>11.02</v>
      </c>
      <c r="M152" s="37">
        <v>10.38</v>
      </c>
      <c r="N152" s="24"/>
      <c r="O152" s="23">
        <v>1</v>
      </c>
      <c r="P152" s="24"/>
      <c r="Q152" s="25">
        <f t="shared" si="6"/>
        <v>11.42375</v>
      </c>
      <c r="R152" s="25">
        <f t="shared" si="7"/>
        <v>11.3095125</v>
      </c>
      <c r="S152" s="35" t="s">
        <v>67</v>
      </c>
    </row>
    <row r="153" spans="2:19" ht="18" customHeight="1">
      <c r="B153" s="26">
        <v>5</v>
      </c>
      <c r="C153" s="33" t="s">
        <v>17</v>
      </c>
      <c r="D153" s="23" t="s">
        <v>18</v>
      </c>
      <c r="E153" s="34">
        <v>34244</v>
      </c>
      <c r="F153" s="37">
        <v>11.17</v>
      </c>
      <c r="G153" s="37">
        <v>10.33</v>
      </c>
      <c r="H153" s="37">
        <v>12.21</v>
      </c>
      <c r="I153" s="37">
        <v>11.82</v>
      </c>
      <c r="J153" s="37">
        <v>12.39</v>
      </c>
      <c r="K153" s="37">
        <v>11.54</v>
      </c>
      <c r="L153" s="37">
        <v>11.2</v>
      </c>
      <c r="M153" s="37">
        <v>10.85</v>
      </c>
      <c r="N153" s="24"/>
      <c r="O153" s="23">
        <v>2</v>
      </c>
      <c r="P153" s="24"/>
      <c r="Q153" s="25">
        <f t="shared" si="6"/>
        <v>11.438750000000001</v>
      </c>
      <c r="R153" s="25">
        <f t="shared" si="7"/>
        <v>11.209975</v>
      </c>
      <c r="S153" s="35" t="s">
        <v>67</v>
      </c>
    </row>
    <row r="154" spans="2:19" ht="18" customHeight="1">
      <c r="B154" s="26">
        <v>6</v>
      </c>
      <c r="C154" s="33" t="s">
        <v>45</v>
      </c>
      <c r="D154" s="23" t="s">
        <v>46</v>
      </c>
      <c r="E154" s="34">
        <v>34604</v>
      </c>
      <c r="F154" s="37">
        <v>11.45</v>
      </c>
      <c r="G154" s="37">
        <v>12.05</v>
      </c>
      <c r="H154" s="37">
        <v>11.9</v>
      </c>
      <c r="I154" s="37">
        <v>11.46</v>
      </c>
      <c r="J154" s="37">
        <v>11.57</v>
      </c>
      <c r="K154" s="37">
        <v>10.76</v>
      </c>
      <c r="L154" s="37">
        <v>10.65</v>
      </c>
      <c r="M154" s="37">
        <v>10.25</v>
      </c>
      <c r="N154" s="24"/>
      <c r="O154" s="23">
        <v>1</v>
      </c>
      <c r="P154" s="24"/>
      <c r="Q154" s="25">
        <f t="shared" si="6"/>
        <v>11.26125</v>
      </c>
      <c r="R154" s="25">
        <f t="shared" si="7"/>
        <v>11.1486375</v>
      </c>
      <c r="S154" s="35" t="s">
        <v>67</v>
      </c>
    </row>
    <row r="155" spans="2:19" ht="18" customHeight="1">
      <c r="B155" s="26">
        <v>7</v>
      </c>
      <c r="C155" s="33" t="s">
        <v>33</v>
      </c>
      <c r="D155" s="23" t="s">
        <v>34</v>
      </c>
      <c r="E155" s="34">
        <v>34410</v>
      </c>
      <c r="F155" s="37">
        <v>10.02</v>
      </c>
      <c r="G155" s="37">
        <v>10.48</v>
      </c>
      <c r="H155" s="37">
        <v>12.26</v>
      </c>
      <c r="I155" s="37">
        <v>12.2</v>
      </c>
      <c r="J155" s="37">
        <v>11.95</v>
      </c>
      <c r="K155" s="37">
        <v>11.41</v>
      </c>
      <c r="L155" s="37">
        <v>10.62</v>
      </c>
      <c r="M155" s="37">
        <v>10.78</v>
      </c>
      <c r="N155" s="24"/>
      <c r="O155" s="24">
        <v>1</v>
      </c>
      <c r="P155" s="24"/>
      <c r="Q155" s="25">
        <f t="shared" si="6"/>
        <v>11.215</v>
      </c>
      <c r="R155" s="25">
        <f t="shared" si="7"/>
        <v>11.10285</v>
      </c>
      <c r="S155" s="35" t="s">
        <v>67</v>
      </c>
    </row>
    <row r="156" spans="2:19" ht="18" customHeight="1">
      <c r="B156" s="26">
        <v>8</v>
      </c>
      <c r="C156" s="33" t="s">
        <v>43</v>
      </c>
      <c r="D156" s="23" t="s">
        <v>44</v>
      </c>
      <c r="E156" s="34">
        <v>34681</v>
      </c>
      <c r="F156" s="37">
        <v>11.01</v>
      </c>
      <c r="G156" s="37">
        <v>11.35</v>
      </c>
      <c r="H156" s="37">
        <v>12.54</v>
      </c>
      <c r="I156" s="37">
        <v>12.13</v>
      </c>
      <c r="J156" s="37">
        <v>10.42</v>
      </c>
      <c r="K156" s="37">
        <v>10.220000000000001</v>
      </c>
      <c r="L156" s="37">
        <v>10.82</v>
      </c>
      <c r="M156" s="37">
        <v>10.32</v>
      </c>
      <c r="N156" s="24"/>
      <c r="O156" s="23">
        <v>1</v>
      </c>
      <c r="P156" s="24"/>
      <c r="Q156" s="25">
        <f t="shared" si="6"/>
        <v>11.10125</v>
      </c>
      <c r="R156" s="25">
        <f t="shared" si="7"/>
        <v>10.990237500000001</v>
      </c>
      <c r="S156" s="35" t="s">
        <v>67</v>
      </c>
    </row>
    <row r="157" spans="2:19" ht="18" customHeight="1">
      <c r="B157" s="26">
        <v>9</v>
      </c>
      <c r="C157" s="33" t="s">
        <v>29</v>
      </c>
      <c r="D157" s="23" t="s">
        <v>30</v>
      </c>
      <c r="E157" s="34">
        <v>34518</v>
      </c>
      <c r="F157" s="37">
        <v>10.55</v>
      </c>
      <c r="G157" s="37">
        <v>11.63</v>
      </c>
      <c r="H157" s="37">
        <v>10.95</v>
      </c>
      <c r="I157" s="37">
        <v>10.17</v>
      </c>
      <c r="J157" s="37">
        <v>11.21</v>
      </c>
      <c r="K157" s="37">
        <v>12.21</v>
      </c>
      <c r="L157" s="37">
        <v>10.27</v>
      </c>
      <c r="M157" s="37">
        <v>11.15</v>
      </c>
      <c r="N157" s="24"/>
      <c r="O157" s="23">
        <v>1</v>
      </c>
      <c r="P157" s="24"/>
      <c r="Q157" s="25">
        <f t="shared" si="6"/>
        <v>11.0175</v>
      </c>
      <c r="R157" s="25">
        <f t="shared" si="7"/>
        <v>10.907325</v>
      </c>
      <c r="S157" s="35" t="s">
        <v>67</v>
      </c>
    </row>
    <row r="158" spans="2:19" ht="18" customHeight="1">
      <c r="B158" s="26">
        <v>10</v>
      </c>
      <c r="C158" s="33" t="s">
        <v>23</v>
      </c>
      <c r="D158" s="23" t="s">
        <v>24</v>
      </c>
      <c r="E158" s="34">
        <v>34608</v>
      </c>
      <c r="F158" s="37">
        <v>9.99</v>
      </c>
      <c r="G158" s="37">
        <v>11.27</v>
      </c>
      <c r="H158" s="37">
        <v>10.39</v>
      </c>
      <c r="I158" s="37">
        <v>10.14</v>
      </c>
      <c r="J158" s="37">
        <v>11.5</v>
      </c>
      <c r="K158" s="37">
        <v>12.59</v>
      </c>
      <c r="L158" s="37">
        <v>10.78</v>
      </c>
      <c r="M158" s="37">
        <v>10.71</v>
      </c>
      <c r="N158" s="24"/>
      <c r="O158" s="23">
        <v>1</v>
      </c>
      <c r="P158" s="24"/>
      <c r="Q158" s="25">
        <f t="shared" si="6"/>
        <v>10.921250000000001</v>
      </c>
      <c r="R158" s="25">
        <f t="shared" si="7"/>
        <v>10.812037500000001</v>
      </c>
      <c r="S158" s="35" t="s">
        <v>67</v>
      </c>
    </row>
    <row r="159" spans="2:19" ht="18" customHeight="1">
      <c r="B159" s="26">
        <v>11</v>
      </c>
      <c r="C159" s="33" t="s">
        <v>35</v>
      </c>
      <c r="D159" s="23" t="s">
        <v>36</v>
      </c>
      <c r="E159" s="34">
        <v>34070</v>
      </c>
      <c r="F159" s="37">
        <v>10.81</v>
      </c>
      <c r="G159" s="37">
        <v>11.11</v>
      </c>
      <c r="H159" s="37">
        <v>11.67</v>
      </c>
      <c r="I159" s="37">
        <v>10.63</v>
      </c>
      <c r="J159" s="37">
        <v>10.67</v>
      </c>
      <c r="K159" s="37">
        <v>11.48</v>
      </c>
      <c r="L159" s="37">
        <v>10.31</v>
      </c>
      <c r="M159" s="37">
        <v>11.02</v>
      </c>
      <c r="N159" s="24"/>
      <c r="O159" s="24">
        <v>1</v>
      </c>
      <c r="P159" s="24">
        <v>1</v>
      </c>
      <c r="Q159" s="25">
        <f t="shared" si="6"/>
        <v>10.9625</v>
      </c>
      <c r="R159" s="25">
        <f t="shared" si="7"/>
        <v>10.633625</v>
      </c>
      <c r="S159" s="35" t="s">
        <v>67</v>
      </c>
    </row>
    <row r="160" spans="2:19" ht="18" customHeight="1">
      <c r="B160" s="26">
        <v>12</v>
      </c>
      <c r="C160" s="33" t="s">
        <v>49</v>
      </c>
      <c r="D160" s="23" t="s">
        <v>50</v>
      </c>
      <c r="E160" s="34">
        <v>34633</v>
      </c>
      <c r="F160" s="37">
        <v>10.47</v>
      </c>
      <c r="G160" s="37">
        <v>11.96</v>
      </c>
      <c r="H160" s="37">
        <v>11.1</v>
      </c>
      <c r="I160" s="37">
        <v>9.85</v>
      </c>
      <c r="J160" s="37">
        <v>9.69</v>
      </c>
      <c r="K160" s="37">
        <v>11.95</v>
      </c>
      <c r="L160" s="37">
        <v>10.29</v>
      </c>
      <c r="M160" s="37">
        <v>10.53</v>
      </c>
      <c r="N160" s="24"/>
      <c r="O160" s="23">
        <v>2</v>
      </c>
      <c r="P160" s="24"/>
      <c r="Q160" s="25">
        <f t="shared" si="6"/>
        <v>10.73</v>
      </c>
      <c r="R160" s="25">
        <f t="shared" si="7"/>
        <v>10.5154</v>
      </c>
      <c r="S160" s="35" t="s">
        <v>67</v>
      </c>
    </row>
    <row r="161" spans="2:19" ht="18" customHeight="1">
      <c r="B161" s="26">
        <v>13</v>
      </c>
      <c r="C161" s="33" t="s">
        <v>21</v>
      </c>
      <c r="D161" s="23" t="s">
        <v>22</v>
      </c>
      <c r="E161" s="34">
        <v>34600</v>
      </c>
      <c r="F161" s="37">
        <v>10.24</v>
      </c>
      <c r="G161" s="37">
        <v>11.25</v>
      </c>
      <c r="H161" s="37">
        <v>10.48</v>
      </c>
      <c r="I161" s="37">
        <v>10.49</v>
      </c>
      <c r="J161" s="37">
        <v>9.83</v>
      </c>
      <c r="K161" s="37">
        <v>11.37</v>
      </c>
      <c r="L161" s="37">
        <v>10.69</v>
      </c>
      <c r="M161" s="37">
        <v>11.22</v>
      </c>
      <c r="N161" s="24"/>
      <c r="O161" s="23">
        <v>2</v>
      </c>
      <c r="P161" s="24"/>
      <c r="Q161" s="25">
        <f t="shared" si="6"/>
        <v>10.696249999999999</v>
      </c>
      <c r="R161" s="25">
        <f t="shared" si="7"/>
        <v>10.482324999999999</v>
      </c>
      <c r="S161" s="35" t="s">
        <v>67</v>
      </c>
    </row>
    <row r="162" spans="2:19" ht="18" customHeight="1">
      <c r="B162" s="26">
        <v>14</v>
      </c>
      <c r="C162" s="33" t="s">
        <v>53</v>
      </c>
      <c r="D162" s="23" t="s">
        <v>54</v>
      </c>
      <c r="E162" s="34">
        <v>31335</v>
      </c>
      <c r="F162" s="37">
        <v>11.02</v>
      </c>
      <c r="G162" s="37">
        <v>9.26</v>
      </c>
      <c r="H162" s="37">
        <v>10.81</v>
      </c>
      <c r="I162" s="37">
        <v>11.35</v>
      </c>
      <c r="J162" s="37">
        <v>10.26</v>
      </c>
      <c r="K162" s="37">
        <v>10.93</v>
      </c>
      <c r="L162" s="37">
        <v>10.63</v>
      </c>
      <c r="M162" s="37">
        <v>10.029999999999999</v>
      </c>
      <c r="N162" s="24"/>
      <c r="O162" s="23">
        <v>1</v>
      </c>
      <c r="P162" s="24"/>
      <c r="Q162" s="25">
        <f t="shared" si="6"/>
        <v>10.536250000000001</v>
      </c>
      <c r="R162" s="25">
        <f t="shared" si="7"/>
        <v>10.430887500000001</v>
      </c>
      <c r="S162" s="35" t="s">
        <v>67</v>
      </c>
    </row>
    <row r="163" spans="2:19" ht="18" customHeight="1">
      <c r="B163" s="26">
        <v>15</v>
      </c>
      <c r="C163" s="33" t="s">
        <v>51</v>
      </c>
      <c r="D163" s="23" t="s">
        <v>52</v>
      </c>
      <c r="E163" s="34">
        <v>33968</v>
      </c>
      <c r="F163" s="37">
        <v>11.18</v>
      </c>
      <c r="G163" s="37">
        <v>10.07</v>
      </c>
      <c r="H163" s="37">
        <v>10.34</v>
      </c>
      <c r="I163" s="37">
        <v>10.61</v>
      </c>
      <c r="J163" s="37">
        <v>9.5</v>
      </c>
      <c r="K163" s="37">
        <v>10.97</v>
      </c>
      <c r="L163" s="37">
        <v>10.41</v>
      </c>
      <c r="M163" s="37">
        <v>10.26</v>
      </c>
      <c r="N163" s="24"/>
      <c r="O163" s="23">
        <v>2</v>
      </c>
      <c r="P163" s="24"/>
      <c r="Q163" s="25">
        <f t="shared" si="6"/>
        <v>10.4175</v>
      </c>
      <c r="R163" s="25">
        <f t="shared" si="7"/>
        <v>10.209150000000001</v>
      </c>
      <c r="S163" s="35" t="s">
        <v>67</v>
      </c>
    </row>
    <row r="164" spans="2:19" ht="18" customHeight="1">
      <c r="B164" s="26">
        <v>16</v>
      </c>
      <c r="C164" s="33" t="s">
        <v>55</v>
      </c>
      <c r="D164" s="23" t="s">
        <v>56</v>
      </c>
      <c r="E164" s="34">
        <v>34343</v>
      </c>
      <c r="F164" s="37">
        <v>10.72</v>
      </c>
      <c r="G164" s="37">
        <v>10.25</v>
      </c>
      <c r="H164" s="37">
        <v>10.81</v>
      </c>
      <c r="I164" s="37">
        <v>10.16</v>
      </c>
      <c r="J164" s="37">
        <v>9.16</v>
      </c>
      <c r="K164" s="37">
        <v>11.37</v>
      </c>
      <c r="L164" s="37">
        <v>10.14</v>
      </c>
      <c r="M164" s="37">
        <v>10.34</v>
      </c>
      <c r="N164" s="24"/>
      <c r="O164" s="23">
        <v>2</v>
      </c>
      <c r="P164" s="24"/>
      <c r="Q164" s="25">
        <f t="shared" si="6"/>
        <v>10.368749999999999</v>
      </c>
      <c r="R164" s="25">
        <f t="shared" si="7"/>
        <v>10.161374999999998</v>
      </c>
      <c r="S164" s="35" t="s">
        <v>67</v>
      </c>
    </row>
    <row r="165" spans="2:19" ht="18" customHeight="1">
      <c r="B165" s="26">
        <v>17</v>
      </c>
      <c r="C165" s="33" t="s">
        <v>41</v>
      </c>
      <c r="D165" s="23" t="s">
        <v>42</v>
      </c>
      <c r="E165" s="34">
        <v>34222</v>
      </c>
      <c r="F165" s="37">
        <v>9.6300000000000008</v>
      </c>
      <c r="G165" s="37">
        <v>11.1</v>
      </c>
      <c r="H165" s="37">
        <v>10.49</v>
      </c>
      <c r="I165" s="37">
        <v>10.76</v>
      </c>
      <c r="J165" s="37">
        <v>9.4</v>
      </c>
      <c r="K165" s="37">
        <v>11.84</v>
      </c>
      <c r="L165" s="37">
        <v>10.38</v>
      </c>
      <c r="M165" s="37">
        <v>10.75</v>
      </c>
      <c r="N165" s="24"/>
      <c r="O165" s="24">
        <v>2</v>
      </c>
      <c r="P165" s="24">
        <v>1</v>
      </c>
      <c r="Q165" s="25">
        <f t="shared" si="6"/>
        <v>10.543749999999999</v>
      </c>
      <c r="R165" s="25">
        <f t="shared" si="7"/>
        <v>10.121999999999998</v>
      </c>
      <c r="S165" s="35" t="s">
        <v>67</v>
      </c>
    </row>
    <row r="166" spans="2:19" ht="18" customHeight="1">
      <c r="B166" s="26">
        <v>18</v>
      </c>
      <c r="C166" s="33" t="s">
        <v>39</v>
      </c>
      <c r="D166" s="23" t="s">
        <v>40</v>
      </c>
      <c r="E166" s="34">
        <v>33572</v>
      </c>
      <c r="F166" s="38">
        <v>11.03</v>
      </c>
      <c r="G166" s="38">
        <v>12.71</v>
      </c>
      <c r="H166" s="39">
        <v>13.27</v>
      </c>
      <c r="I166" s="39">
        <v>12.06</v>
      </c>
      <c r="J166" s="39">
        <v>11.58</v>
      </c>
      <c r="K166" s="39">
        <v>12.57</v>
      </c>
      <c r="L166" s="37">
        <v>10.56</v>
      </c>
      <c r="M166" s="37">
        <v>10.64</v>
      </c>
      <c r="N166" s="23">
        <v>1</v>
      </c>
      <c r="O166" s="23">
        <v>1</v>
      </c>
      <c r="P166" s="24"/>
      <c r="Q166" s="25">
        <f t="shared" si="6"/>
        <v>11.8025</v>
      </c>
      <c r="R166" s="25">
        <f t="shared" si="7"/>
        <v>11.212375</v>
      </c>
      <c r="S166" s="35" t="s">
        <v>68</v>
      </c>
    </row>
    <row r="167" spans="2:19" ht="18" customHeight="1">
      <c r="B167" s="26">
        <v>19</v>
      </c>
      <c r="C167" s="33" t="s">
        <v>25</v>
      </c>
      <c r="D167" s="23" t="s">
        <v>26</v>
      </c>
      <c r="E167" s="34">
        <v>33872</v>
      </c>
      <c r="F167" s="37">
        <v>13.43</v>
      </c>
      <c r="G167" s="37">
        <v>10.02</v>
      </c>
      <c r="H167" s="37">
        <v>11.07</v>
      </c>
      <c r="I167" s="37">
        <v>12.39</v>
      </c>
      <c r="J167" s="37">
        <v>10.65</v>
      </c>
      <c r="K167" s="37">
        <v>12.7</v>
      </c>
      <c r="L167" s="37">
        <v>10.96</v>
      </c>
      <c r="M167" s="37">
        <v>10.55</v>
      </c>
      <c r="N167" s="23">
        <v>1</v>
      </c>
      <c r="O167" s="23">
        <v>1</v>
      </c>
      <c r="P167" s="24"/>
      <c r="Q167" s="25">
        <f t="shared" si="6"/>
        <v>11.47125</v>
      </c>
      <c r="R167" s="25">
        <f t="shared" si="7"/>
        <v>10.897687499999998</v>
      </c>
      <c r="S167" s="35" t="s">
        <v>68</v>
      </c>
    </row>
    <row r="168" spans="2:19" ht="18" customHeight="1">
      <c r="B168" s="26">
        <v>20</v>
      </c>
      <c r="C168" s="33" t="s">
        <v>14</v>
      </c>
      <c r="D168" s="23" t="s">
        <v>15</v>
      </c>
      <c r="E168" s="34">
        <v>34311</v>
      </c>
      <c r="F168" s="37">
        <v>13.1</v>
      </c>
      <c r="G168" s="37">
        <v>11.75</v>
      </c>
      <c r="H168" s="37">
        <v>10.91</v>
      </c>
      <c r="I168" s="37">
        <v>10.81</v>
      </c>
      <c r="J168" s="37">
        <v>10.45</v>
      </c>
      <c r="K168" s="37">
        <v>10.75</v>
      </c>
      <c r="L168" s="37">
        <v>11.43</v>
      </c>
      <c r="M168" s="37">
        <v>11.29</v>
      </c>
      <c r="N168" s="23">
        <v>1</v>
      </c>
      <c r="O168" s="24"/>
      <c r="P168" s="24"/>
      <c r="Q168" s="25">
        <f t="shared" si="6"/>
        <v>11.311250000000001</v>
      </c>
      <c r="R168" s="25">
        <f t="shared" si="7"/>
        <v>10.8588</v>
      </c>
      <c r="S168" s="35" t="s">
        <v>66</v>
      </c>
    </row>
    <row r="169" spans="2:19" ht="18" customHeight="1">
      <c r="B169" s="26">
        <v>21</v>
      </c>
      <c r="C169" s="33" t="s">
        <v>57</v>
      </c>
      <c r="D169" s="23" t="s">
        <v>58</v>
      </c>
      <c r="E169" s="34">
        <v>34473</v>
      </c>
      <c r="F169" s="37">
        <v>11.17</v>
      </c>
      <c r="G169" s="37">
        <v>10.95</v>
      </c>
      <c r="H169" s="37">
        <v>11.62</v>
      </c>
      <c r="I169" s="37">
        <v>11.39</v>
      </c>
      <c r="J169" s="37">
        <v>11.73</v>
      </c>
      <c r="K169" s="37">
        <v>12.95</v>
      </c>
      <c r="L169" s="37">
        <v>10.35</v>
      </c>
      <c r="M169" s="37">
        <v>10.130000000000001</v>
      </c>
      <c r="N169" s="23">
        <v>1</v>
      </c>
      <c r="O169" s="23">
        <v>1</v>
      </c>
      <c r="P169" s="24"/>
      <c r="Q169" s="25">
        <f t="shared" si="6"/>
        <v>11.286249999999999</v>
      </c>
      <c r="R169" s="25">
        <f t="shared" si="7"/>
        <v>10.721937499999999</v>
      </c>
      <c r="S169" s="35" t="s">
        <v>68</v>
      </c>
    </row>
    <row r="170" spans="2:19" ht="18" customHeight="1">
      <c r="B170" s="26">
        <v>22</v>
      </c>
      <c r="C170" s="33" t="s">
        <v>37</v>
      </c>
      <c r="D170" s="23" t="s">
        <v>38</v>
      </c>
      <c r="E170" s="34">
        <v>34242</v>
      </c>
      <c r="F170" s="37">
        <v>11.44</v>
      </c>
      <c r="G170" s="37">
        <v>9.6199999999999992</v>
      </c>
      <c r="H170" s="37">
        <v>9.91</v>
      </c>
      <c r="I170" s="37">
        <v>10.9</v>
      </c>
      <c r="J170" s="37">
        <v>9.9</v>
      </c>
      <c r="K170" s="37">
        <v>12.9</v>
      </c>
      <c r="L170" s="37">
        <v>10.44</v>
      </c>
      <c r="M170" s="37">
        <v>10.88</v>
      </c>
      <c r="N170" s="23">
        <v>1</v>
      </c>
      <c r="O170" s="24">
        <v>1</v>
      </c>
      <c r="P170" s="24"/>
      <c r="Q170" s="25">
        <f t="shared" si="6"/>
        <v>10.748749999999999</v>
      </c>
      <c r="R170" s="25">
        <f t="shared" si="7"/>
        <v>10.211312499999998</v>
      </c>
      <c r="S170" s="35" t="s">
        <v>68</v>
      </c>
    </row>
    <row r="171" spans="2:19" ht="18" customHeight="1">
      <c r="B171" s="26">
        <v>23</v>
      </c>
      <c r="C171" s="33" t="s">
        <v>16</v>
      </c>
      <c r="D171" s="23" t="s">
        <v>63</v>
      </c>
      <c r="E171" s="34">
        <v>34457</v>
      </c>
      <c r="F171" s="40">
        <v>10.17</v>
      </c>
      <c r="G171" s="40">
        <v>9.92</v>
      </c>
      <c r="H171" s="41">
        <v>10.5</v>
      </c>
      <c r="I171" s="41">
        <v>10.28</v>
      </c>
      <c r="J171" s="41">
        <v>11.21</v>
      </c>
      <c r="K171" s="41">
        <v>10.7</v>
      </c>
      <c r="L171" s="37">
        <v>10.94</v>
      </c>
      <c r="M171" s="37">
        <v>11.17</v>
      </c>
      <c r="N171" s="23">
        <v>1</v>
      </c>
      <c r="O171" s="24"/>
      <c r="P171" s="24"/>
      <c r="Q171" s="25">
        <f t="shared" si="6"/>
        <v>10.61125</v>
      </c>
      <c r="R171" s="25">
        <f t="shared" si="7"/>
        <v>10.1868</v>
      </c>
      <c r="S171" s="35" t="s">
        <v>69</v>
      </c>
    </row>
    <row r="172" spans="2:19" ht="18" customHeight="1">
      <c r="B172" s="26">
        <v>24</v>
      </c>
      <c r="C172" s="33" t="s">
        <v>47</v>
      </c>
      <c r="D172" s="23" t="s">
        <v>48</v>
      </c>
      <c r="E172" s="34">
        <v>33707</v>
      </c>
      <c r="F172" s="37">
        <v>11.38</v>
      </c>
      <c r="G172" s="37">
        <v>10.9</v>
      </c>
      <c r="H172" s="37">
        <v>11.14</v>
      </c>
      <c r="I172" s="37">
        <v>11.34</v>
      </c>
      <c r="J172" s="37">
        <v>9.8699999999999992</v>
      </c>
      <c r="K172" s="37">
        <v>10.84</v>
      </c>
      <c r="L172" s="37">
        <v>10.09</v>
      </c>
      <c r="M172" s="37">
        <v>10.76</v>
      </c>
      <c r="N172" s="23">
        <v>1</v>
      </c>
      <c r="O172" s="23">
        <v>2</v>
      </c>
      <c r="P172" s="24"/>
      <c r="Q172" s="25">
        <f t="shared" si="6"/>
        <v>10.790000000000001</v>
      </c>
      <c r="R172" s="25">
        <f t="shared" si="7"/>
        <v>10.1426</v>
      </c>
      <c r="S172" s="35" t="s">
        <v>68</v>
      </c>
    </row>
  </sheetData>
  <mergeCells count="13">
    <mergeCell ref="B147:B148"/>
    <mergeCell ref="B25:B26"/>
    <mergeCell ref="C25:C26"/>
    <mergeCell ref="D25:D26"/>
    <mergeCell ref="F25:K25"/>
    <mergeCell ref="L25:M25"/>
    <mergeCell ref="E25:E26"/>
    <mergeCell ref="F24:M24"/>
    <mergeCell ref="C147:C148"/>
    <mergeCell ref="D147:D148"/>
    <mergeCell ref="E147:E148"/>
    <mergeCell ref="F147:K147"/>
    <mergeCell ref="L147:M14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5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5"/>
  <sheetViews>
    <sheetView tabSelected="1" topLeftCell="A4" zoomScaleNormal="100" workbookViewId="0">
      <selection activeCell="G39" sqref="G39"/>
    </sheetView>
  </sheetViews>
  <sheetFormatPr baseColWidth="10" defaultRowHeight="12.75"/>
  <cols>
    <col min="1" max="1" width="2.5703125" style="1" customWidth="1"/>
    <col min="2" max="2" width="5.140625" style="1" customWidth="1"/>
    <col min="3" max="3" width="29.28515625" style="1" customWidth="1"/>
    <col min="4" max="4" width="14.5703125" style="1" customWidth="1"/>
    <col min="5" max="5" width="15" style="1" customWidth="1"/>
    <col min="6" max="6" width="8.7109375" style="1" customWidth="1"/>
    <col min="7" max="7" width="8.28515625" style="1" customWidth="1"/>
    <col min="8" max="8" width="9.5703125" style="1" customWidth="1"/>
    <col min="9" max="9" width="8.28515625" style="1" customWidth="1"/>
    <col min="10" max="10" width="8.42578125" style="1" customWidth="1"/>
    <col min="11" max="11" width="7.85546875" style="1" customWidth="1"/>
    <col min="12" max="12" width="7.140625" style="1" customWidth="1"/>
    <col min="13" max="13" width="8.140625" style="1" customWidth="1"/>
    <col min="14" max="14" width="4.85546875" style="1" customWidth="1"/>
    <col min="15" max="15" width="4.42578125" style="1" customWidth="1"/>
    <col min="16" max="16" width="6.140625" style="1" customWidth="1"/>
    <col min="17" max="17" width="8.140625" style="1" customWidth="1"/>
    <col min="18" max="18" width="9.85546875" style="1" customWidth="1"/>
    <col min="19" max="19" width="19.7109375" style="1" customWidth="1"/>
    <col min="20" max="16384" width="11.42578125" style="1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</row>
    <row r="3" spans="1:19" ht="13.5" thickBot="1">
      <c r="A3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/>
    </row>
    <row r="4" spans="1:19">
      <c r="A4"/>
      <c r="B4"/>
      <c r="C4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/>
    </row>
    <row r="5" spans="1:19">
      <c r="A5"/>
      <c r="B5"/>
      <c r="C5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/>
    </row>
    <row r="6" spans="1:19">
      <c r="A6"/>
      <c r="B6"/>
      <c r="C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/>
    </row>
    <row r="7" spans="1:19">
      <c r="A7"/>
      <c r="B7"/>
      <c r="C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/>
    </row>
    <row r="8" spans="1:19">
      <c r="A8"/>
      <c r="B8"/>
      <c r="C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/>
    </row>
    <row r="9" spans="1:19">
      <c r="A9"/>
      <c r="B9"/>
      <c r="C9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/>
    </row>
    <row r="10" spans="1:19">
      <c r="A10"/>
      <c r="B10"/>
      <c r="C10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/>
    </row>
    <row r="11" spans="1:19">
      <c r="A11"/>
      <c r="B11"/>
      <c r="C11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/>
    </row>
    <row r="12" spans="1:19">
      <c r="A12"/>
      <c r="B12"/>
      <c r="C12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/>
    </row>
    <row r="13" spans="1:19">
      <c r="A13"/>
      <c r="B13"/>
      <c r="C13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/>
    </row>
    <row r="14" spans="1:19">
      <c r="A14"/>
      <c r="B14"/>
      <c r="C14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/>
    </row>
    <row r="23" spans="2:19" ht="13.5" thickBot="1"/>
    <row r="24" spans="2:19" ht="13.5" thickBot="1">
      <c r="F24" s="170" t="s">
        <v>74</v>
      </c>
      <c r="G24" s="171"/>
      <c r="H24" s="171"/>
      <c r="I24" s="171"/>
      <c r="J24" s="171"/>
      <c r="K24" s="171"/>
      <c r="L24" s="171"/>
      <c r="M24" s="172"/>
    </row>
    <row r="25" spans="2:19" ht="13.5" thickBot="1">
      <c r="B25" s="182" t="s">
        <v>0</v>
      </c>
      <c r="C25" s="184" t="s">
        <v>1</v>
      </c>
      <c r="D25" s="182" t="s">
        <v>2</v>
      </c>
      <c r="E25" s="184" t="s">
        <v>71</v>
      </c>
      <c r="F25" s="186" t="s">
        <v>59</v>
      </c>
      <c r="G25" s="187"/>
      <c r="H25" s="187"/>
      <c r="I25" s="187"/>
      <c r="J25" s="187"/>
      <c r="K25" s="188"/>
      <c r="L25" s="186" t="s">
        <v>77</v>
      </c>
      <c r="M25" s="188"/>
      <c r="N25" s="18"/>
      <c r="O25" s="19"/>
      <c r="P25" s="19"/>
      <c r="Q25" s="19"/>
      <c r="R25" s="19"/>
    </row>
    <row r="26" spans="2:19" ht="13.5" thickBot="1">
      <c r="B26" s="190"/>
      <c r="C26" s="189"/>
      <c r="D26" s="190"/>
      <c r="E26" s="189"/>
      <c r="F26" s="64" t="s">
        <v>3</v>
      </c>
      <c r="G26" s="65" t="s">
        <v>4</v>
      </c>
      <c r="H26" s="66" t="s">
        <v>5</v>
      </c>
      <c r="I26" s="65" t="s">
        <v>6</v>
      </c>
      <c r="J26" s="66" t="s">
        <v>61</v>
      </c>
      <c r="K26" s="65" t="s">
        <v>62</v>
      </c>
      <c r="L26" s="65" t="s">
        <v>3</v>
      </c>
      <c r="M26" s="21" t="s">
        <v>4</v>
      </c>
      <c r="N26" s="64" t="s">
        <v>7</v>
      </c>
      <c r="O26" s="65" t="s">
        <v>72</v>
      </c>
      <c r="P26" s="21" t="s">
        <v>9</v>
      </c>
      <c r="Q26" s="20" t="s">
        <v>10</v>
      </c>
      <c r="R26" s="21" t="s">
        <v>11</v>
      </c>
      <c r="S26" s="21" t="s">
        <v>70</v>
      </c>
    </row>
    <row r="27" spans="2:19">
      <c r="B27" s="132">
        <v>1</v>
      </c>
      <c r="C27" s="145"/>
      <c r="D27" s="143"/>
      <c r="E27" s="76"/>
      <c r="F27" s="133">
        <v>16.03</v>
      </c>
      <c r="G27" s="134">
        <v>14.25</v>
      </c>
      <c r="H27" s="134">
        <v>15.22</v>
      </c>
      <c r="I27" s="134">
        <v>16.34</v>
      </c>
      <c r="J27" s="134">
        <v>15.28</v>
      </c>
      <c r="K27" s="134">
        <v>16.22</v>
      </c>
      <c r="L27" s="135">
        <v>16.09</v>
      </c>
      <c r="M27" s="136">
        <v>16.43</v>
      </c>
      <c r="N27" s="137"/>
      <c r="O27" s="138"/>
      <c r="P27" s="138"/>
      <c r="Q27" s="139">
        <f>(F27+G27+H27+I27+J27+K27+L27+M27)/8</f>
        <v>15.732500000000002</v>
      </c>
      <c r="R27" s="139">
        <f>Q27*(1-0.04*(N27+(P27)/2+O27/4))</f>
        <v>15.732500000000002</v>
      </c>
      <c r="S27" s="50" t="s">
        <v>76</v>
      </c>
    </row>
    <row r="28" spans="2:19">
      <c r="B28" s="140">
        <v>2</v>
      </c>
      <c r="C28" s="146"/>
      <c r="D28" s="144"/>
      <c r="E28" s="77"/>
      <c r="F28" s="108">
        <v>14.64</v>
      </c>
      <c r="G28" s="109">
        <v>14.02</v>
      </c>
      <c r="H28" s="109">
        <v>15.2</v>
      </c>
      <c r="I28" s="109">
        <v>16.309999999999999</v>
      </c>
      <c r="J28" s="109">
        <v>16.04</v>
      </c>
      <c r="K28" s="109">
        <v>15.26</v>
      </c>
      <c r="L28" s="110">
        <v>15.12</v>
      </c>
      <c r="M28" s="111">
        <v>15.49</v>
      </c>
      <c r="N28" s="112"/>
      <c r="O28" s="113"/>
      <c r="P28" s="113"/>
      <c r="Q28" s="55">
        <f>(F28+G28+H28+I28+J28+K28+L28+M28)/8</f>
        <v>15.260000000000002</v>
      </c>
      <c r="R28" s="55">
        <f>Q28*(1-0.04*(N28+(P28)/2+O28/4))</f>
        <v>15.260000000000002</v>
      </c>
      <c r="S28" s="51" t="s">
        <v>76</v>
      </c>
    </row>
    <row r="29" spans="2:19" ht="13.5" thickBot="1">
      <c r="B29" s="141">
        <v>3</v>
      </c>
      <c r="C29" s="161"/>
      <c r="D29" s="162"/>
      <c r="E29" s="163"/>
      <c r="F29" s="164">
        <v>14.54</v>
      </c>
      <c r="G29" s="165">
        <v>14.1</v>
      </c>
      <c r="H29" s="165">
        <v>15.28</v>
      </c>
      <c r="I29" s="165">
        <v>15.95</v>
      </c>
      <c r="J29" s="165">
        <v>14.73</v>
      </c>
      <c r="K29" s="166">
        <v>14.91</v>
      </c>
      <c r="L29" s="167">
        <v>13.46</v>
      </c>
      <c r="M29" s="166">
        <v>15.63</v>
      </c>
      <c r="N29" s="168"/>
      <c r="O29" s="169"/>
      <c r="P29" s="169"/>
      <c r="Q29" s="142">
        <f>(F29+G29+H29+I29+J29+K29+L29+M29)/8</f>
        <v>14.824999999999999</v>
      </c>
      <c r="R29" s="142">
        <f>Q29*(1-0.04*(N29+(P29)/2+O29/4))</f>
        <v>14.824999999999999</v>
      </c>
      <c r="S29" s="67" t="s">
        <v>76</v>
      </c>
    </row>
    <row r="30" spans="2:19">
      <c r="B30" s="42"/>
      <c r="C30" s="43"/>
      <c r="D30" s="44"/>
      <c r="E30" s="45"/>
      <c r="F30" s="46"/>
      <c r="G30" s="46"/>
      <c r="H30" s="46"/>
      <c r="I30" s="46"/>
      <c r="J30" s="46"/>
      <c r="K30" s="46"/>
      <c r="L30" s="46"/>
      <c r="M30" s="46"/>
      <c r="N30" s="47"/>
      <c r="O30" s="47"/>
      <c r="P30" s="47"/>
      <c r="Q30" s="46"/>
      <c r="R30" s="46"/>
      <c r="S30" s="6"/>
    </row>
    <row r="31" spans="2:19">
      <c r="B31" s="42"/>
      <c r="C31" s="43"/>
      <c r="D31" s="44"/>
      <c r="E31" s="45"/>
      <c r="F31" s="46"/>
      <c r="G31" s="46"/>
      <c r="H31" s="46"/>
      <c r="I31" s="46"/>
      <c r="J31" s="46"/>
      <c r="K31" s="46"/>
      <c r="L31" s="46"/>
      <c r="M31" s="46"/>
      <c r="N31" s="47"/>
      <c r="O31" s="47"/>
      <c r="P31" s="47"/>
      <c r="Q31" s="46"/>
      <c r="R31" s="46"/>
      <c r="S31" s="6"/>
    </row>
    <row r="32" spans="2:19">
      <c r="B32" s="42"/>
      <c r="C32" s="43"/>
      <c r="D32" s="44"/>
      <c r="E32" s="45"/>
      <c r="F32" s="46"/>
      <c r="G32" s="46"/>
      <c r="H32" s="46"/>
      <c r="I32" s="46"/>
      <c r="J32" s="46"/>
      <c r="K32" s="46"/>
      <c r="L32" s="46"/>
      <c r="M32" s="46"/>
      <c r="N32" s="47"/>
      <c r="O32" s="47"/>
      <c r="P32" s="47"/>
      <c r="Q32" s="46"/>
      <c r="R32" s="46"/>
      <c r="S32" s="6"/>
    </row>
    <row r="33" spans="2:19">
      <c r="B33" s="42"/>
      <c r="C33" s="43"/>
      <c r="D33" s="44"/>
      <c r="E33" s="45"/>
      <c r="F33" s="46"/>
      <c r="G33" s="46"/>
      <c r="H33" s="46"/>
      <c r="I33" s="46"/>
      <c r="J33" s="46"/>
      <c r="K33" s="46"/>
      <c r="L33" s="46"/>
      <c r="M33" s="46"/>
      <c r="N33" s="47"/>
      <c r="O33" s="47"/>
      <c r="P33" s="47"/>
      <c r="Q33" s="46"/>
      <c r="R33" s="46"/>
      <c r="S33" s="6"/>
    </row>
    <row r="34" spans="2:19">
      <c r="B34" s="42"/>
      <c r="C34" s="43"/>
      <c r="D34" s="44"/>
      <c r="E34" s="45"/>
      <c r="F34" s="46"/>
      <c r="G34" s="46"/>
      <c r="H34" s="46"/>
      <c r="I34" s="46"/>
      <c r="J34" s="46"/>
      <c r="K34" s="46"/>
      <c r="L34" s="46"/>
      <c r="M34" s="46"/>
      <c r="N34" s="47"/>
      <c r="O34" s="47"/>
      <c r="P34" s="47"/>
      <c r="Q34" s="46"/>
      <c r="R34" s="46"/>
      <c r="S34" s="6"/>
    </row>
    <row r="35" spans="2:19">
      <c r="B35" s="42"/>
      <c r="C35" s="43"/>
      <c r="D35" s="44"/>
      <c r="E35" s="45"/>
      <c r="F35" s="46"/>
      <c r="G35" s="46"/>
      <c r="H35" s="46"/>
      <c r="I35" s="46"/>
      <c r="J35" s="46"/>
      <c r="K35" s="46"/>
      <c r="L35" s="46"/>
      <c r="M35" s="46"/>
      <c r="N35" s="47"/>
      <c r="O35" s="47"/>
      <c r="P35" s="47"/>
      <c r="Q35" s="46"/>
      <c r="R35" s="46"/>
      <c r="S35" s="6"/>
    </row>
    <row r="36" spans="2:19">
      <c r="B36" s="42"/>
      <c r="C36" s="43"/>
      <c r="D36" s="44"/>
      <c r="E36" s="45"/>
      <c r="F36" s="46"/>
      <c r="G36" s="46"/>
      <c r="H36" s="46"/>
      <c r="I36" s="46"/>
      <c r="J36" s="46"/>
      <c r="K36" s="46"/>
      <c r="L36" s="46"/>
      <c r="M36" s="46"/>
      <c r="N36" s="47"/>
      <c r="O36" s="47"/>
      <c r="P36" s="47"/>
      <c r="Q36" s="46"/>
      <c r="R36" s="46"/>
      <c r="S36" s="6"/>
    </row>
    <row r="37" spans="2:19">
      <c r="B37" s="42"/>
      <c r="C37" s="43"/>
      <c r="D37" s="44"/>
      <c r="E37" s="45"/>
      <c r="F37" s="46"/>
      <c r="G37" s="46"/>
      <c r="H37" s="46"/>
      <c r="I37" s="46"/>
      <c r="J37" s="46"/>
      <c r="K37" s="46"/>
      <c r="L37" s="46"/>
      <c r="M37" s="46"/>
      <c r="N37" s="47"/>
      <c r="O37" s="47"/>
      <c r="P37" s="47"/>
      <c r="Q37" s="46"/>
      <c r="R37" s="46"/>
      <c r="S37" s="6"/>
    </row>
    <row r="38" spans="2:19">
      <c r="B38" s="42"/>
      <c r="C38" s="43"/>
      <c r="D38" s="44"/>
      <c r="E38" s="45"/>
      <c r="F38" s="46"/>
      <c r="G38" s="46"/>
      <c r="H38" s="46"/>
      <c r="I38" s="46"/>
      <c r="J38" s="46"/>
      <c r="K38" s="46"/>
      <c r="L38" s="46"/>
      <c r="M38" s="46"/>
      <c r="N38" s="47"/>
      <c r="O38" s="47"/>
      <c r="P38" s="47"/>
      <c r="Q38" s="46"/>
      <c r="R38" s="46"/>
      <c r="S38" s="6"/>
    </row>
    <row r="39" spans="2:19">
      <c r="B39" s="42"/>
      <c r="C39" s="43"/>
      <c r="D39" s="44"/>
      <c r="E39" s="45"/>
      <c r="F39" s="46"/>
      <c r="G39" s="46"/>
      <c r="H39" s="46"/>
      <c r="I39" s="46"/>
      <c r="J39" s="46"/>
      <c r="K39" s="46"/>
      <c r="L39" s="46"/>
      <c r="M39" s="46"/>
      <c r="N39" s="47"/>
      <c r="O39" s="47"/>
      <c r="P39" s="47"/>
      <c r="Q39" s="46"/>
      <c r="R39" s="46"/>
      <c r="S39" s="6"/>
    </row>
    <row r="40" spans="2:19">
      <c r="B40" s="42"/>
      <c r="C40" s="43"/>
      <c r="D40" s="44"/>
      <c r="E40" s="45"/>
      <c r="F40" s="46"/>
      <c r="G40" s="46"/>
      <c r="H40" s="46"/>
      <c r="I40" s="46"/>
      <c r="J40" s="46"/>
      <c r="K40" s="46"/>
      <c r="L40" s="46"/>
      <c r="M40" s="46"/>
      <c r="N40" s="47"/>
      <c r="O40" s="47"/>
      <c r="P40" s="47"/>
      <c r="Q40" s="46"/>
      <c r="R40" s="46"/>
      <c r="S40" s="6"/>
    </row>
    <row r="41" spans="2:19">
      <c r="B41" s="42"/>
      <c r="C41" s="43"/>
      <c r="D41" s="44"/>
      <c r="E41" s="45"/>
      <c r="F41" s="46"/>
      <c r="G41" s="46"/>
      <c r="H41" s="46"/>
      <c r="I41" s="46"/>
      <c r="J41" s="46"/>
      <c r="K41" s="46"/>
      <c r="L41" s="46"/>
      <c r="M41" s="46"/>
      <c r="N41" s="47"/>
      <c r="O41" s="47"/>
      <c r="P41" s="47"/>
      <c r="Q41" s="46"/>
      <c r="R41" s="46"/>
      <c r="S41" s="6"/>
    </row>
    <row r="42" spans="2:19">
      <c r="B42" s="42"/>
      <c r="C42" s="43"/>
      <c r="D42" s="44"/>
      <c r="E42" s="45"/>
      <c r="F42" s="46"/>
      <c r="G42" s="46"/>
      <c r="H42" s="46"/>
      <c r="I42" s="46"/>
      <c r="J42" s="46"/>
      <c r="K42" s="46"/>
      <c r="L42" s="46"/>
      <c r="M42" s="46"/>
      <c r="N42" s="47"/>
      <c r="O42" s="47"/>
      <c r="P42" s="47"/>
      <c r="Q42" s="46"/>
      <c r="R42" s="46"/>
      <c r="S42" s="6"/>
    </row>
    <row r="43" spans="2:19">
      <c r="B43" s="42"/>
      <c r="C43" s="43"/>
      <c r="D43" s="44"/>
      <c r="E43" s="45"/>
      <c r="F43" s="46"/>
      <c r="G43" s="46"/>
      <c r="H43" s="46"/>
      <c r="I43" s="46"/>
      <c r="J43" s="46"/>
      <c r="K43" s="46"/>
      <c r="L43" s="46"/>
      <c r="M43" s="46"/>
      <c r="N43" s="47"/>
      <c r="O43" s="47"/>
      <c r="P43" s="47"/>
      <c r="Q43" s="46"/>
      <c r="R43" s="46"/>
      <c r="S43" s="6"/>
    </row>
    <row r="44" spans="2:19">
      <c r="B44" s="42"/>
      <c r="C44" s="43"/>
      <c r="D44" s="44"/>
      <c r="E44" s="45"/>
      <c r="F44" s="46"/>
      <c r="G44" s="46"/>
      <c r="H44" s="46"/>
      <c r="I44" s="46"/>
      <c r="J44" s="46"/>
      <c r="K44" s="46"/>
      <c r="L44" s="46"/>
      <c r="M44" s="46"/>
      <c r="N44" s="47"/>
      <c r="O44" s="47"/>
      <c r="P44" s="47"/>
      <c r="Q44" s="46"/>
      <c r="R44" s="46"/>
      <c r="S44" s="6"/>
    </row>
    <row r="45" spans="2:19">
      <c r="B45" s="42"/>
      <c r="C45" s="43"/>
      <c r="D45" s="44"/>
      <c r="E45" s="45"/>
      <c r="F45" s="46"/>
      <c r="G45" s="46"/>
      <c r="H45" s="46"/>
      <c r="I45" s="46"/>
      <c r="J45" s="46"/>
      <c r="K45" s="46"/>
      <c r="L45" s="46"/>
      <c r="M45" s="46"/>
      <c r="N45" s="47"/>
      <c r="O45" s="47"/>
      <c r="P45" s="47"/>
      <c r="Q45" s="46"/>
      <c r="R45" s="46"/>
      <c r="S45" s="6"/>
    </row>
    <row r="46" spans="2:19">
      <c r="B46" s="42"/>
      <c r="C46" s="43"/>
      <c r="D46" s="44"/>
      <c r="E46" s="45"/>
      <c r="F46" s="46"/>
      <c r="G46" s="46"/>
      <c r="H46" s="46"/>
      <c r="I46" s="46"/>
      <c r="J46" s="46"/>
      <c r="K46" s="46"/>
      <c r="L46" s="46"/>
      <c r="M46" s="46"/>
      <c r="N46" s="47"/>
      <c r="O46" s="47"/>
      <c r="P46" s="47"/>
      <c r="Q46" s="46"/>
      <c r="R46" s="46"/>
      <c r="S46" s="6"/>
    </row>
    <row r="47" spans="2:19">
      <c r="B47" s="42"/>
      <c r="C47" s="43"/>
      <c r="D47" s="44"/>
      <c r="E47" s="45"/>
      <c r="F47" s="46"/>
      <c r="G47" s="46"/>
      <c r="H47" s="46"/>
      <c r="I47" s="46"/>
      <c r="J47" s="46"/>
      <c r="K47" s="46"/>
      <c r="L47" s="46"/>
      <c r="M47" s="46"/>
      <c r="N47" s="47"/>
      <c r="O47" s="47"/>
      <c r="P47" s="47"/>
      <c r="Q47" s="46"/>
      <c r="R47" s="46"/>
      <c r="S47" s="6"/>
    </row>
    <row r="48" spans="2:19">
      <c r="B48" s="42"/>
      <c r="C48" s="43"/>
      <c r="D48" s="44"/>
      <c r="E48" s="45"/>
      <c r="F48" s="46"/>
      <c r="G48" s="46"/>
      <c r="H48" s="46"/>
      <c r="I48" s="46"/>
      <c r="J48" s="46"/>
      <c r="K48" s="46"/>
      <c r="L48" s="46"/>
      <c r="M48" s="46"/>
      <c r="N48" s="47"/>
      <c r="O48" s="47"/>
      <c r="P48" s="47"/>
      <c r="Q48" s="46"/>
      <c r="R48" s="46"/>
      <c r="S48" s="6"/>
    </row>
    <row r="49" spans="2:19">
      <c r="B49" s="42"/>
      <c r="C49" s="43"/>
      <c r="D49" s="44"/>
      <c r="E49" s="45"/>
      <c r="F49" s="46"/>
      <c r="G49" s="46"/>
      <c r="H49" s="46"/>
      <c r="I49" s="46"/>
      <c r="J49" s="46"/>
      <c r="K49" s="46"/>
      <c r="L49" s="46"/>
      <c r="M49" s="46"/>
      <c r="N49" s="47"/>
      <c r="O49" s="47"/>
      <c r="P49" s="47"/>
      <c r="Q49" s="46"/>
      <c r="R49" s="46"/>
      <c r="S49" s="6"/>
    </row>
    <row r="50" spans="2:19">
      <c r="B50" s="42"/>
      <c r="C50" s="43"/>
      <c r="D50" s="44"/>
      <c r="E50" s="45"/>
      <c r="F50" s="46"/>
      <c r="G50" s="46"/>
      <c r="H50" s="46"/>
      <c r="I50" s="46"/>
      <c r="J50" s="46"/>
      <c r="K50" s="46"/>
      <c r="L50" s="46"/>
      <c r="M50" s="46"/>
      <c r="N50" s="47"/>
      <c r="O50" s="47"/>
      <c r="P50" s="47"/>
      <c r="Q50" s="46"/>
      <c r="R50" s="46"/>
      <c r="S50" s="6"/>
    </row>
    <row r="51" spans="2:19">
      <c r="B51" s="42"/>
      <c r="C51" s="43"/>
      <c r="D51" s="44"/>
      <c r="E51" s="45"/>
      <c r="F51" s="46"/>
      <c r="G51" s="46"/>
      <c r="H51" s="46"/>
      <c r="I51" s="46"/>
      <c r="J51" s="46"/>
      <c r="K51" s="46"/>
      <c r="L51" s="46"/>
      <c r="M51" s="46"/>
      <c r="N51" s="47"/>
      <c r="O51" s="47"/>
      <c r="P51" s="47"/>
      <c r="Q51" s="46"/>
      <c r="R51" s="46"/>
      <c r="S51" s="6"/>
    </row>
    <row r="52" spans="2:19">
      <c r="B52" s="42"/>
      <c r="C52" s="43"/>
      <c r="D52" s="44"/>
      <c r="E52" s="45"/>
      <c r="F52" s="46"/>
      <c r="G52" s="46"/>
      <c r="H52" s="46"/>
      <c r="I52" s="46"/>
      <c r="J52" s="46"/>
      <c r="K52" s="46"/>
      <c r="L52" s="46"/>
      <c r="M52" s="46"/>
      <c r="N52" s="47"/>
      <c r="O52" s="47"/>
      <c r="P52" s="47"/>
      <c r="Q52" s="46"/>
      <c r="R52" s="46"/>
      <c r="S52" s="6"/>
    </row>
    <row r="53" spans="2:19">
      <c r="B53" s="42"/>
      <c r="C53" s="43"/>
      <c r="D53" s="44"/>
      <c r="E53" s="45"/>
      <c r="F53" s="46"/>
      <c r="G53" s="46"/>
      <c r="H53" s="46"/>
      <c r="I53" s="46"/>
      <c r="J53" s="46"/>
      <c r="K53" s="46"/>
      <c r="L53" s="46"/>
      <c r="M53" s="46"/>
      <c r="N53" s="47"/>
      <c r="O53" s="47"/>
      <c r="P53" s="47"/>
      <c r="Q53" s="46"/>
      <c r="R53" s="46"/>
      <c r="S53" s="6"/>
    </row>
    <row r="54" spans="2:19">
      <c r="B54" s="42"/>
      <c r="C54" s="43"/>
      <c r="D54" s="44"/>
      <c r="E54" s="45"/>
      <c r="F54" s="46"/>
      <c r="G54" s="46"/>
      <c r="H54" s="46"/>
      <c r="I54" s="46"/>
      <c r="J54" s="46"/>
      <c r="K54" s="46"/>
      <c r="L54" s="46"/>
      <c r="M54" s="46"/>
      <c r="N54" s="47"/>
      <c r="O54" s="47"/>
      <c r="P54" s="47"/>
      <c r="Q54" s="46"/>
      <c r="R54" s="46"/>
      <c r="S54" s="6"/>
    </row>
    <row r="55" spans="2:19">
      <c r="B55" s="42"/>
      <c r="C55" s="43"/>
      <c r="D55" s="44"/>
      <c r="E55" s="45"/>
      <c r="F55" s="46"/>
      <c r="G55" s="46"/>
      <c r="H55" s="46"/>
      <c r="I55" s="46"/>
      <c r="J55" s="46"/>
      <c r="K55" s="46"/>
      <c r="L55" s="46"/>
      <c r="M55" s="46"/>
      <c r="N55" s="47"/>
      <c r="O55" s="47"/>
      <c r="P55" s="47"/>
      <c r="Q55" s="46"/>
      <c r="R55" s="46"/>
      <c r="S55" s="6"/>
    </row>
    <row r="56" spans="2:19">
      <c r="B56" s="42"/>
      <c r="C56" s="43"/>
      <c r="D56" s="44"/>
      <c r="E56" s="45"/>
      <c r="F56" s="46"/>
      <c r="G56" s="46"/>
      <c r="H56" s="46"/>
      <c r="I56" s="46"/>
      <c r="J56" s="46"/>
      <c r="K56" s="46"/>
      <c r="L56" s="46"/>
      <c r="M56" s="46"/>
      <c r="N56" s="47"/>
      <c r="O56" s="47"/>
      <c r="P56" s="47"/>
      <c r="Q56" s="46"/>
      <c r="R56" s="46"/>
      <c r="S56" s="6"/>
    </row>
    <row r="57" spans="2:19">
      <c r="B57" s="42"/>
      <c r="C57" s="43"/>
      <c r="D57" s="44"/>
      <c r="E57" s="45"/>
      <c r="F57" s="46"/>
      <c r="G57" s="46"/>
      <c r="H57" s="46"/>
      <c r="I57" s="46"/>
      <c r="J57" s="46"/>
      <c r="K57" s="46"/>
      <c r="L57" s="46"/>
      <c r="M57" s="46"/>
      <c r="N57" s="47"/>
      <c r="O57" s="47"/>
      <c r="P57" s="47"/>
      <c r="Q57" s="46"/>
      <c r="R57" s="46"/>
      <c r="S57" s="6"/>
    </row>
    <row r="58" spans="2:19">
      <c r="B58" s="42"/>
      <c r="C58" s="43"/>
      <c r="D58" s="44"/>
      <c r="E58" s="45"/>
      <c r="F58" s="46"/>
      <c r="G58" s="46"/>
      <c r="H58" s="46"/>
      <c r="I58" s="46"/>
      <c r="J58" s="46"/>
      <c r="K58" s="46"/>
      <c r="L58" s="46"/>
      <c r="M58" s="46"/>
      <c r="N58" s="47"/>
      <c r="O58" s="47"/>
      <c r="P58" s="47"/>
      <c r="Q58" s="46"/>
      <c r="R58" s="46"/>
      <c r="S58" s="6"/>
    </row>
    <row r="59" spans="2:19">
      <c r="B59" s="42"/>
      <c r="C59" s="43"/>
      <c r="D59" s="44"/>
      <c r="E59" s="45"/>
      <c r="F59" s="46"/>
      <c r="G59" s="46"/>
      <c r="H59" s="46"/>
      <c r="I59" s="46"/>
      <c r="J59" s="46"/>
      <c r="K59" s="46"/>
      <c r="L59" s="46"/>
      <c r="M59" s="46"/>
      <c r="N59" s="47"/>
      <c r="O59" s="47"/>
      <c r="P59" s="47"/>
      <c r="Q59" s="46"/>
      <c r="R59" s="46"/>
      <c r="S59" s="6"/>
    </row>
    <row r="60" spans="2:19">
      <c r="B60" s="42"/>
      <c r="C60" s="43"/>
      <c r="D60" s="44"/>
      <c r="E60" s="45"/>
      <c r="F60" s="46"/>
      <c r="G60" s="46"/>
      <c r="H60" s="46"/>
      <c r="I60" s="46"/>
      <c r="J60" s="46"/>
      <c r="K60" s="46"/>
      <c r="L60" s="46"/>
      <c r="M60" s="46"/>
      <c r="N60" s="47"/>
      <c r="O60" s="47"/>
      <c r="P60" s="47"/>
      <c r="Q60" s="46"/>
      <c r="R60" s="46"/>
      <c r="S60" s="6"/>
    </row>
    <row r="61" spans="2:19">
      <c r="B61" s="42"/>
      <c r="C61" s="43"/>
      <c r="D61" s="44"/>
      <c r="E61" s="45"/>
      <c r="F61" s="46"/>
      <c r="G61" s="46"/>
      <c r="H61" s="46"/>
      <c r="I61" s="46"/>
      <c r="J61" s="46"/>
      <c r="K61" s="46"/>
      <c r="L61" s="46"/>
      <c r="M61" s="46"/>
      <c r="N61" s="47"/>
      <c r="O61" s="47"/>
      <c r="P61" s="47"/>
      <c r="Q61" s="46"/>
      <c r="R61" s="46"/>
      <c r="S61" s="6"/>
    </row>
    <row r="62" spans="2:19">
      <c r="B62" s="42"/>
      <c r="C62" s="43"/>
      <c r="D62" s="44"/>
      <c r="E62" s="45"/>
      <c r="F62" s="46"/>
      <c r="G62" s="46"/>
      <c r="H62" s="46"/>
      <c r="I62" s="46"/>
      <c r="J62" s="46"/>
      <c r="K62" s="46"/>
      <c r="L62" s="46"/>
      <c r="M62" s="46"/>
      <c r="N62" s="47"/>
      <c r="O62" s="47"/>
      <c r="P62" s="47"/>
      <c r="Q62" s="46"/>
      <c r="R62" s="46"/>
      <c r="S62" s="6"/>
    </row>
    <row r="63" spans="2:19">
      <c r="B63" s="42"/>
      <c r="C63" s="43"/>
      <c r="D63" s="44"/>
      <c r="E63" s="45"/>
      <c r="F63" s="46"/>
      <c r="G63" s="46"/>
      <c r="H63" s="46"/>
      <c r="I63" s="46"/>
      <c r="J63" s="46"/>
      <c r="K63" s="46"/>
      <c r="L63" s="46"/>
      <c r="M63" s="46"/>
      <c r="N63" s="47"/>
      <c r="O63" s="47"/>
      <c r="P63" s="47"/>
      <c r="Q63" s="46"/>
      <c r="R63" s="46"/>
      <c r="S63" s="6"/>
    </row>
    <row r="64" spans="2:19">
      <c r="B64" s="42"/>
      <c r="C64" s="43"/>
      <c r="D64" s="44"/>
      <c r="E64" s="45"/>
      <c r="F64" s="46"/>
      <c r="G64" s="46"/>
      <c r="H64" s="46"/>
      <c r="I64" s="46"/>
      <c r="J64" s="46"/>
      <c r="K64" s="46"/>
      <c r="L64" s="46"/>
      <c r="M64" s="46"/>
      <c r="N64" s="47"/>
      <c r="O64" s="47"/>
      <c r="P64" s="47"/>
      <c r="Q64" s="46"/>
      <c r="R64" s="46"/>
      <c r="S64" s="6"/>
    </row>
    <row r="65" spans="2:19">
      <c r="B65" s="42"/>
      <c r="C65" s="43"/>
      <c r="D65" s="44"/>
      <c r="E65" s="45"/>
      <c r="F65" s="46"/>
      <c r="G65" s="46"/>
      <c r="H65" s="46"/>
      <c r="I65" s="46"/>
      <c r="J65" s="46"/>
      <c r="K65" s="46"/>
      <c r="L65" s="46"/>
      <c r="M65" s="46"/>
      <c r="N65" s="47"/>
      <c r="O65" s="47"/>
      <c r="P65" s="47"/>
      <c r="Q65" s="46"/>
      <c r="R65" s="46"/>
      <c r="S65" s="6"/>
    </row>
    <row r="66" spans="2:19">
      <c r="B66" s="42"/>
      <c r="C66" s="43"/>
      <c r="D66" s="44"/>
      <c r="E66" s="45"/>
      <c r="F66" s="46"/>
      <c r="G66" s="46"/>
      <c r="H66" s="46"/>
      <c r="I66" s="46"/>
      <c r="J66" s="46"/>
      <c r="K66" s="46"/>
      <c r="L66" s="46"/>
      <c r="M66" s="46"/>
      <c r="N66" s="47"/>
      <c r="O66" s="47"/>
      <c r="P66" s="47"/>
      <c r="Q66" s="46"/>
      <c r="R66" s="46"/>
      <c r="S66" s="6"/>
    </row>
    <row r="67" spans="2:19">
      <c r="B67" s="42"/>
      <c r="C67" s="43"/>
      <c r="D67" s="44"/>
      <c r="E67" s="45"/>
      <c r="F67" s="46"/>
      <c r="G67" s="46"/>
      <c r="H67" s="46"/>
      <c r="I67" s="46"/>
      <c r="J67" s="46"/>
      <c r="K67" s="46"/>
      <c r="L67" s="46"/>
      <c r="M67" s="46"/>
      <c r="N67" s="47"/>
      <c r="O67" s="47"/>
      <c r="P67" s="47"/>
      <c r="Q67" s="46"/>
      <c r="R67" s="46"/>
      <c r="S67" s="6"/>
    </row>
    <row r="68" spans="2:19">
      <c r="B68" s="42"/>
      <c r="C68" s="43"/>
      <c r="D68" s="44"/>
      <c r="E68" s="45"/>
      <c r="F68" s="46"/>
      <c r="G68" s="46"/>
      <c r="H68" s="46"/>
      <c r="I68" s="46"/>
      <c r="J68" s="46"/>
      <c r="K68" s="46"/>
      <c r="L68" s="46"/>
      <c r="M68" s="46"/>
      <c r="N68" s="47"/>
      <c r="O68" s="47"/>
      <c r="P68" s="47"/>
      <c r="Q68" s="46"/>
      <c r="R68" s="46"/>
      <c r="S68" s="6"/>
    </row>
    <row r="69" spans="2:19">
      <c r="B69" s="42"/>
      <c r="C69" s="43"/>
      <c r="D69" s="44"/>
      <c r="E69" s="45"/>
      <c r="F69" s="46"/>
      <c r="G69" s="46"/>
      <c r="H69" s="46"/>
      <c r="I69" s="46"/>
      <c r="J69" s="46"/>
      <c r="K69" s="46"/>
      <c r="L69" s="46"/>
      <c r="M69" s="46"/>
      <c r="N69" s="47"/>
      <c r="O69" s="47"/>
      <c r="P69" s="47"/>
      <c r="Q69" s="46"/>
      <c r="R69" s="46"/>
      <c r="S69" s="6"/>
    </row>
    <row r="70" spans="2:19">
      <c r="B70" s="42"/>
      <c r="C70" s="43"/>
      <c r="D70" s="44"/>
      <c r="E70" s="45"/>
      <c r="F70" s="46"/>
      <c r="G70" s="46"/>
      <c r="H70" s="46"/>
      <c r="I70" s="46"/>
      <c r="J70" s="46"/>
      <c r="K70" s="46"/>
      <c r="L70" s="46"/>
      <c r="M70" s="46"/>
      <c r="N70" s="47"/>
      <c r="O70" s="47"/>
      <c r="P70" s="47"/>
      <c r="Q70" s="46"/>
      <c r="R70" s="46"/>
      <c r="S70" s="6"/>
    </row>
    <row r="71" spans="2:19">
      <c r="B71" s="42"/>
      <c r="C71" s="43"/>
      <c r="D71" s="44"/>
      <c r="E71" s="45"/>
      <c r="F71" s="46"/>
      <c r="G71" s="46"/>
      <c r="H71" s="46"/>
      <c r="I71" s="46"/>
      <c r="J71" s="46"/>
      <c r="K71" s="46"/>
      <c r="L71" s="46"/>
      <c r="M71" s="46"/>
      <c r="N71" s="47"/>
      <c r="O71" s="47"/>
      <c r="P71" s="47"/>
      <c r="Q71" s="46"/>
      <c r="R71" s="46"/>
      <c r="S71" s="6"/>
    </row>
    <row r="72" spans="2:19">
      <c r="B72" s="42"/>
      <c r="C72" s="43"/>
      <c r="D72" s="44"/>
      <c r="E72" s="45"/>
      <c r="F72" s="46"/>
      <c r="G72" s="46"/>
      <c r="H72" s="46"/>
      <c r="I72" s="46"/>
      <c r="J72" s="46"/>
      <c r="K72" s="46"/>
      <c r="L72" s="46"/>
      <c r="M72" s="46"/>
      <c r="N72" s="47"/>
      <c r="O72" s="47"/>
      <c r="P72" s="47"/>
      <c r="Q72" s="46"/>
      <c r="R72" s="46"/>
      <c r="S72" s="6"/>
    </row>
    <row r="73" spans="2:19">
      <c r="B73" s="42"/>
      <c r="C73" s="43"/>
      <c r="D73" s="44"/>
      <c r="E73" s="45"/>
      <c r="F73" s="46"/>
      <c r="G73" s="46"/>
      <c r="H73" s="46"/>
      <c r="I73" s="46"/>
      <c r="J73" s="46"/>
      <c r="K73" s="46"/>
      <c r="L73" s="46"/>
      <c r="M73" s="46"/>
      <c r="N73" s="47"/>
      <c r="O73" s="47"/>
      <c r="P73" s="47"/>
      <c r="Q73" s="46"/>
      <c r="R73" s="46"/>
      <c r="S73" s="6"/>
    </row>
    <row r="74" spans="2:19" s="12" customFormat="1">
      <c r="B74" s="10"/>
      <c r="C74" s="11"/>
      <c r="D74" s="6"/>
      <c r="E74" s="7"/>
      <c r="F74" s="6"/>
      <c r="G74" s="6"/>
      <c r="H74" s="6"/>
      <c r="I74" s="6"/>
      <c r="J74" s="6"/>
      <c r="K74" s="6"/>
      <c r="L74" s="6"/>
      <c r="M74" s="6"/>
      <c r="N74" s="8"/>
      <c r="O74" s="8"/>
      <c r="P74" s="8"/>
      <c r="Q74" s="9"/>
      <c r="R74" s="9"/>
      <c r="S74" s="6"/>
    </row>
    <row r="75" spans="2:19" s="12" customFormat="1">
      <c r="B75" s="10"/>
      <c r="C75" s="11"/>
      <c r="D75" s="6"/>
      <c r="E75" s="7"/>
      <c r="F75" s="6"/>
      <c r="G75" s="6"/>
      <c r="H75" s="6"/>
      <c r="I75" s="6"/>
      <c r="J75" s="6"/>
      <c r="K75" s="6"/>
      <c r="L75" s="6"/>
      <c r="M75" s="6"/>
      <c r="N75" s="8"/>
      <c r="O75" s="8"/>
      <c r="P75" s="8"/>
      <c r="Q75" s="9"/>
      <c r="R75" s="9"/>
      <c r="S75" s="6"/>
    </row>
    <row r="76" spans="2:19" s="12" customFormat="1">
      <c r="B76" s="10"/>
      <c r="C76" s="11"/>
      <c r="D76" s="6"/>
      <c r="E76" s="7"/>
      <c r="F76" s="6"/>
      <c r="G76" s="6"/>
      <c r="H76" s="6"/>
      <c r="I76" s="6"/>
      <c r="J76" s="6"/>
      <c r="K76" s="6"/>
      <c r="L76" s="6"/>
      <c r="M76" s="6"/>
      <c r="N76" s="8"/>
      <c r="O76" s="8"/>
      <c r="P76" s="8"/>
      <c r="Q76" s="9"/>
      <c r="R76" s="9"/>
      <c r="S76" s="6"/>
    </row>
    <row r="77" spans="2:19" s="12" customFormat="1">
      <c r="B77" s="10"/>
      <c r="C77" s="11"/>
      <c r="D77" s="6"/>
      <c r="E77" s="7"/>
      <c r="F77" s="6"/>
      <c r="G77" s="6"/>
      <c r="H77" s="6"/>
      <c r="I77" s="6"/>
      <c r="J77" s="6"/>
      <c r="K77" s="6"/>
      <c r="L77" s="6"/>
      <c r="M77" s="6"/>
      <c r="N77" s="8"/>
      <c r="O77" s="8"/>
      <c r="P77" s="8"/>
      <c r="Q77" s="9"/>
      <c r="R77" s="9"/>
      <c r="S77" s="6"/>
    </row>
    <row r="78" spans="2:19" s="12" customFormat="1">
      <c r="B78" s="10"/>
      <c r="C78" s="11"/>
      <c r="D78" s="6"/>
      <c r="E78" s="7"/>
      <c r="F78" s="6"/>
      <c r="G78" s="6"/>
      <c r="H78" s="6"/>
      <c r="I78" s="6"/>
      <c r="J78" s="6"/>
      <c r="K78" s="6"/>
      <c r="L78" s="6"/>
      <c r="M78" s="6"/>
      <c r="N78" s="8"/>
      <c r="O78" s="8"/>
      <c r="P78" s="8"/>
      <c r="Q78" s="9"/>
      <c r="R78" s="9"/>
      <c r="S78" s="6"/>
    </row>
    <row r="79" spans="2:19" s="12" customFormat="1" ht="13.5" thickBot="1">
      <c r="B79" s="10"/>
      <c r="C79" s="11"/>
      <c r="D79" s="6"/>
      <c r="E79" s="7"/>
      <c r="F79" s="6"/>
      <c r="G79" s="6"/>
      <c r="H79" s="6"/>
      <c r="I79" s="6"/>
      <c r="J79" s="6"/>
      <c r="K79" s="6"/>
      <c r="L79" s="6"/>
      <c r="M79" s="6"/>
      <c r="N79" s="8"/>
      <c r="O79" s="8"/>
      <c r="P79" s="8"/>
      <c r="Q79" s="9"/>
      <c r="R79" s="9"/>
      <c r="S79" s="6"/>
    </row>
    <row r="80" spans="2:19" ht="13.5" thickBot="1">
      <c r="B80" s="175" t="s">
        <v>0</v>
      </c>
      <c r="C80" s="173" t="s">
        <v>1</v>
      </c>
      <c r="D80" s="175" t="s">
        <v>2</v>
      </c>
      <c r="E80" s="177" t="s">
        <v>64</v>
      </c>
      <c r="F80" s="179" t="s">
        <v>59</v>
      </c>
      <c r="G80" s="180"/>
      <c r="H80" s="180"/>
      <c r="I80" s="180"/>
      <c r="J80" s="180"/>
      <c r="K80" s="181"/>
      <c r="L80" s="179" t="s">
        <v>60</v>
      </c>
      <c r="M80" s="181"/>
      <c r="N80" s="13"/>
      <c r="O80" s="14"/>
      <c r="P80" s="14"/>
      <c r="Q80" s="14"/>
      <c r="R80" s="15"/>
    </row>
    <row r="81" spans="2:19" ht="13.5" thickBot="1">
      <c r="B81" s="176"/>
      <c r="C81" s="174"/>
      <c r="D81" s="176"/>
      <c r="E81" s="178"/>
      <c r="F81" s="2" t="s">
        <v>3</v>
      </c>
      <c r="G81" s="5" t="s">
        <v>4</v>
      </c>
      <c r="H81" s="5" t="s">
        <v>5</v>
      </c>
      <c r="I81" s="5" t="s">
        <v>6</v>
      </c>
      <c r="J81" s="5" t="s">
        <v>61</v>
      </c>
      <c r="K81" s="3" t="s">
        <v>62</v>
      </c>
      <c r="L81" s="2" t="s">
        <v>3</v>
      </c>
      <c r="M81" s="3" t="s">
        <v>4</v>
      </c>
      <c r="N81" s="2" t="s">
        <v>7</v>
      </c>
      <c r="O81" s="5" t="s">
        <v>8</v>
      </c>
      <c r="P81" s="3" t="s">
        <v>9</v>
      </c>
      <c r="Q81" s="4" t="s">
        <v>10</v>
      </c>
      <c r="R81" s="4" t="s">
        <v>11</v>
      </c>
      <c r="S81" s="4" t="s">
        <v>70</v>
      </c>
    </row>
    <row r="82" spans="2:19" ht="18" customHeight="1">
      <c r="B82" s="26">
        <v>1</v>
      </c>
      <c r="C82" s="27" t="s">
        <v>12</v>
      </c>
      <c r="D82" s="28" t="s">
        <v>13</v>
      </c>
      <c r="E82" s="29">
        <v>31466</v>
      </c>
      <c r="F82" s="36">
        <v>15.12</v>
      </c>
      <c r="G82" s="36">
        <v>14.98</v>
      </c>
      <c r="H82" s="36">
        <v>14.42</v>
      </c>
      <c r="I82" s="36">
        <v>15.2</v>
      </c>
      <c r="J82" s="36">
        <v>14.87</v>
      </c>
      <c r="K82" s="36">
        <v>16.07</v>
      </c>
      <c r="L82" s="36">
        <v>13.85</v>
      </c>
      <c r="M82" s="36">
        <v>15.58</v>
      </c>
      <c r="N82" s="30"/>
      <c r="O82" s="30"/>
      <c r="P82" s="30"/>
      <c r="Q82" s="31">
        <f t="shared" ref="Q82:Q105" si="0">(F82+G82+H82+I82+J82+K82+L82+M82)/8</f>
        <v>15.011249999999999</v>
      </c>
      <c r="R82" s="31">
        <f t="shared" ref="R82:R105" si="1">Q82*(1-0.04*(N82+(P82)/2+O82/4))</f>
        <v>15.011249999999999</v>
      </c>
      <c r="S82" s="32" t="s">
        <v>65</v>
      </c>
    </row>
    <row r="83" spans="2:19" ht="18" customHeight="1">
      <c r="B83" s="26">
        <v>2</v>
      </c>
      <c r="C83" s="33" t="s">
        <v>19</v>
      </c>
      <c r="D83" s="23" t="s">
        <v>20</v>
      </c>
      <c r="E83" s="34">
        <v>34091</v>
      </c>
      <c r="F83" s="37">
        <v>11.88</v>
      </c>
      <c r="G83" s="37">
        <v>12.3</v>
      </c>
      <c r="H83" s="37">
        <v>12.25</v>
      </c>
      <c r="I83" s="37">
        <v>12.25</v>
      </c>
      <c r="J83" s="37">
        <v>12.34</v>
      </c>
      <c r="K83" s="37">
        <v>11.77</v>
      </c>
      <c r="L83" s="37">
        <v>11.17</v>
      </c>
      <c r="M83" s="37">
        <v>10.75</v>
      </c>
      <c r="N83" s="24"/>
      <c r="O83" s="23">
        <v>1</v>
      </c>
      <c r="P83" s="24"/>
      <c r="Q83" s="25">
        <f t="shared" si="0"/>
        <v>11.838749999999999</v>
      </c>
      <c r="R83" s="25">
        <f t="shared" si="1"/>
        <v>11.720362499999998</v>
      </c>
      <c r="S83" s="35" t="s">
        <v>67</v>
      </c>
    </row>
    <row r="84" spans="2:19" ht="18" customHeight="1">
      <c r="B84" s="26">
        <v>3</v>
      </c>
      <c r="C84" s="33" t="s">
        <v>27</v>
      </c>
      <c r="D84" s="23" t="s">
        <v>28</v>
      </c>
      <c r="E84" s="34">
        <v>34628</v>
      </c>
      <c r="F84" s="37">
        <v>10.86</v>
      </c>
      <c r="G84" s="37">
        <v>12.09</v>
      </c>
      <c r="H84" s="37">
        <v>12.59</v>
      </c>
      <c r="I84" s="37">
        <v>12.27</v>
      </c>
      <c r="J84" s="37">
        <v>12.31</v>
      </c>
      <c r="K84" s="37">
        <v>12.15</v>
      </c>
      <c r="L84" s="37">
        <v>11.31</v>
      </c>
      <c r="M84" s="37">
        <v>10.119999999999999</v>
      </c>
      <c r="N84" s="24"/>
      <c r="O84" s="23">
        <v>1</v>
      </c>
      <c r="P84" s="24"/>
      <c r="Q84" s="25">
        <f t="shared" si="0"/>
        <v>11.712500000000002</v>
      </c>
      <c r="R84" s="25">
        <f t="shared" si="1"/>
        <v>11.595375000000002</v>
      </c>
      <c r="S84" s="35" t="s">
        <v>67</v>
      </c>
    </row>
    <row r="85" spans="2:19" ht="18" customHeight="1">
      <c r="B85" s="26">
        <v>4</v>
      </c>
      <c r="C85" s="33" t="s">
        <v>31</v>
      </c>
      <c r="D85" s="23" t="s">
        <v>32</v>
      </c>
      <c r="E85" s="34">
        <v>34456</v>
      </c>
      <c r="F85" s="37">
        <v>10.64</v>
      </c>
      <c r="G85" s="37">
        <v>11.64</v>
      </c>
      <c r="H85" s="37">
        <v>11.63</v>
      </c>
      <c r="I85" s="37">
        <v>11.17</v>
      </c>
      <c r="J85" s="37">
        <v>12.36</v>
      </c>
      <c r="K85" s="37">
        <v>12.55</v>
      </c>
      <c r="L85" s="37">
        <v>11.02</v>
      </c>
      <c r="M85" s="37">
        <v>10.38</v>
      </c>
      <c r="N85" s="24"/>
      <c r="O85" s="23">
        <v>1</v>
      </c>
      <c r="P85" s="24"/>
      <c r="Q85" s="25">
        <f t="shared" si="0"/>
        <v>11.42375</v>
      </c>
      <c r="R85" s="25">
        <f t="shared" si="1"/>
        <v>11.3095125</v>
      </c>
      <c r="S85" s="35" t="s">
        <v>67</v>
      </c>
    </row>
    <row r="86" spans="2:19" ht="18" customHeight="1">
      <c r="B86" s="26">
        <v>5</v>
      </c>
      <c r="C86" s="33" t="s">
        <v>17</v>
      </c>
      <c r="D86" s="23" t="s">
        <v>18</v>
      </c>
      <c r="E86" s="34">
        <v>34244</v>
      </c>
      <c r="F86" s="37">
        <v>11.17</v>
      </c>
      <c r="G86" s="37">
        <v>10.33</v>
      </c>
      <c r="H86" s="37">
        <v>12.21</v>
      </c>
      <c r="I86" s="37">
        <v>11.82</v>
      </c>
      <c r="J86" s="37">
        <v>12.39</v>
      </c>
      <c r="K86" s="37">
        <v>11.54</v>
      </c>
      <c r="L86" s="37">
        <v>11.2</v>
      </c>
      <c r="M86" s="37">
        <v>10.85</v>
      </c>
      <c r="N86" s="24"/>
      <c r="O86" s="23">
        <v>2</v>
      </c>
      <c r="P86" s="24"/>
      <c r="Q86" s="25">
        <f t="shared" si="0"/>
        <v>11.438750000000001</v>
      </c>
      <c r="R86" s="25">
        <f t="shared" si="1"/>
        <v>11.209975</v>
      </c>
      <c r="S86" s="35" t="s">
        <v>67</v>
      </c>
    </row>
    <row r="87" spans="2:19" ht="18" customHeight="1">
      <c r="B87" s="26">
        <v>6</v>
      </c>
      <c r="C87" s="33" t="s">
        <v>45</v>
      </c>
      <c r="D87" s="23" t="s">
        <v>46</v>
      </c>
      <c r="E87" s="34">
        <v>34604</v>
      </c>
      <c r="F87" s="37">
        <v>11.45</v>
      </c>
      <c r="G87" s="37">
        <v>12.05</v>
      </c>
      <c r="H87" s="37">
        <v>11.9</v>
      </c>
      <c r="I87" s="37">
        <v>11.46</v>
      </c>
      <c r="J87" s="37">
        <v>11.57</v>
      </c>
      <c r="K87" s="37">
        <v>10.76</v>
      </c>
      <c r="L87" s="37">
        <v>10.65</v>
      </c>
      <c r="M87" s="37">
        <v>10.25</v>
      </c>
      <c r="N87" s="24"/>
      <c r="O87" s="23">
        <v>1</v>
      </c>
      <c r="P87" s="24"/>
      <c r="Q87" s="25">
        <f t="shared" si="0"/>
        <v>11.26125</v>
      </c>
      <c r="R87" s="25">
        <f t="shared" si="1"/>
        <v>11.1486375</v>
      </c>
      <c r="S87" s="35" t="s">
        <v>67</v>
      </c>
    </row>
    <row r="88" spans="2:19" ht="18" customHeight="1">
      <c r="B88" s="26">
        <v>7</v>
      </c>
      <c r="C88" s="33" t="s">
        <v>33</v>
      </c>
      <c r="D88" s="23" t="s">
        <v>34</v>
      </c>
      <c r="E88" s="34">
        <v>34410</v>
      </c>
      <c r="F88" s="37">
        <v>10.02</v>
      </c>
      <c r="G88" s="37">
        <v>10.48</v>
      </c>
      <c r="H88" s="37">
        <v>12.26</v>
      </c>
      <c r="I88" s="37">
        <v>12.2</v>
      </c>
      <c r="J88" s="37">
        <v>11.95</v>
      </c>
      <c r="K88" s="37">
        <v>11.41</v>
      </c>
      <c r="L88" s="37">
        <v>10.62</v>
      </c>
      <c r="M88" s="37">
        <v>10.78</v>
      </c>
      <c r="N88" s="24"/>
      <c r="O88" s="24">
        <v>1</v>
      </c>
      <c r="P88" s="24"/>
      <c r="Q88" s="25">
        <f t="shared" si="0"/>
        <v>11.215</v>
      </c>
      <c r="R88" s="25">
        <f t="shared" si="1"/>
        <v>11.10285</v>
      </c>
      <c r="S88" s="35" t="s">
        <v>67</v>
      </c>
    </row>
    <row r="89" spans="2:19" ht="18" customHeight="1">
      <c r="B89" s="26">
        <v>8</v>
      </c>
      <c r="C89" s="33" t="s">
        <v>43</v>
      </c>
      <c r="D89" s="23" t="s">
        <v>44</v>
      </c>
      <c r="E89" s="34">
        <v>34681</v>
      </c>
      <c r="F89" s="37">
        <v>11.01</v>
      </c>
      <c r="G89" s="37">
        <v>11.35</v>
      </c>
      <c r="H89" s="37">
        <v>12.54</v>
      </c>
      <c r="I89" s="37">
        <v>12.13</v>
      </c>
      <c r="J89" s="37">
        <v>10.42</v>
      </c>
      <c r="K89" s="37">
        <v>10.220000000000001</v>
      </c>
      <c r="L89" s="37">
        <v>10.82</v>
      </c>
      <c r="M89" s="37">
        <v>10.32</v>
      </c>
      <c r="N89" s="24"/>
      <c r="O89" s="23">
        <v>1</v>
      </c>
      <c r="P89" s="24"/>
      <c r="Q89" s="25">
        <f t="shared" si="0"/>
        <v>11.10125</v>
      </c>
      <c r="R89" s="25">
        <f t="shared" si="1"/>
        <v>10.990237500000001</v>
      </c>
      <c r="S89" s="35" t="s">
        <v>67</v>
      </c>
    </row>
    <row r="90" spans="2:19" ht="18" customHeight="1">
      <c r="B90" s="26">
        <v>9</v>
      </c>
      <c r="C90" s="33" t="s">
        <v>29</v>
      </c>
      <c r="D90" s="23" t="s">
        <v>30</v>
      </c>
      <c r="E90" s="34">
        <v>34518</v>
      </c>
      <c r="F90" s="37">
        <v>10.55</v>
      </c>
      <c r="G90" s="37">
        <v>11.63</v>
      </c>
      <c r="H90" s="37">
        <v>10.95</v>
      </c>
      <c r="I90" s="37">
        <v>10.17</v>
      </c>
      <c r="J90" s="37">
        <v>11.21</v>
      </c>
      <c r="K90" s="37">
        <v>12.21</v>
      </c>
      <c r="L90" s="37">
        <v>10.27</v>
      </c>
      <c r="M90" s="37">
        <v>11.15</v>
      </c>
      <c r="N90" s="24"/>
      <c r="O90" s="23">
        <v>1</v>
      </c>
      <c r="P90" s="24"/>
      <c r="Q90" s="25">
        <f t="shared" si="0"/>
        <v>11.0175</v>
      </c>
      <c r="R90" s="25">
        <f t="shared" si="1"/>
        <v>10.907325</v>
      </c>
      <c r="S90" s="35" t="s">
        <v>67</v>
      </c>
    </row>
    <row r="91" spans="2:19" ht="18" customHeight="1">
      <c r="B91" s="26">
        <v>10</v>
      </c>
      <c r="C91" s="33" t="s">
        <v>23</v>
      </c>
      <c r="D91" s="23" t="s">
        <v>24</v>
      </c>
      <c r="E91" s="34">
        <v>34608</v>
      </c>
      <c r="F91" s="37">
        <v>9.99</v>
      </c>
      <c r="G91" s="37">
        <v>11.27</v>
      </c>
      <c r="H91" s="37">
        <v>10.39</v>
      </c>
      <c r="I91" s="37">
        <v>10.14</v>
      </c>
      <c r="J91" s="37">
        <v>11.5</v>
      </c>
      <c r="K91" s="37">
        <v>12.59</v>
      </c>
      <c r="L91" s="37">
        <v>10.78</v>
      </c>
      <c r="M91" s="37">
        <v>10.71</v>
      </c>
      <c r="N91" s="24"/>
      <c r="O91" s="23">
        <v>1</v>
      </c>
      <c r="P91" s="24"/>
      <c r="Q91" s="25">
        <f t="shared" si="0"/>
        <v>10.921250000000001</v>
      </c>
      <c r="R91" s="25">
        <f t="shared" si="1"/>
        <v>10.812037500000001</v>
      </c>
      <c r="S91" s="35" t="s">
        <v>67</v>
      </c>
    </row>
    <row r="92" spans="2:19" ht="18" customHeight="1">
      <c r="B92" s="26">
        <v>11</v>
      </c>
      <c r="C92" s="33" t="s">
        <v>35</v>
      </c>
      <c r="D92" s="23" t="s">
        <v>36</v>
      </c>
      <c r="E92" s="34">
        <v>34070</v>
      </c>
      <c r="F92" s="37">
        <v>10.81</v>
      </c>
      <c r="G92" s="37">
        <v>11.11</v>
      </c>
      <c r="H92" s="37">
        <v>11.67</v>
      </c>
      <c r="I92" s="37">
        <v>10.63</v>
      </c>
      <c r="J92" s="37">
        <v>10.67</v>
      </c>
      <c r="K92" s="37">
        <v>11.48</v>
      </c>
      <c r="L92" s="37">
        <v>10.31</v>
      </c>
      <c r="M92" s="37">
        <v>11.02</v>
      </c>
      <c r="N92" s="24"/>
      <c r="O92" s="24">
        <v>1</v>
      </c>
      <c r="P92" s="24">
        <v>1</v>
      </c>
      <c r="Q92" s="25">
        <f t="shared" si="0"/>
        <v>10.9625</v>
      </c>
      <c r="R92" s="25">
        <f t="shared" si="1"/>
        <v>10.633625</v>
      </c>
      <c r="S92" s="35" t="s">
        <v>67</v>
      </c>
    </row>
    <row r="93" spans="2:19" ht="18" customHeight="1">
      <c r="B93" s="26">
        <v>12</v>
      </c>
      <c r="C93" s="33" t="s">
        <v>49</v>
      </c>
      <c r="D93" s="23" t="s">
        <v>50</v>
      </c>
      <c r="E93" s="34">
        <v>34633</v>
      </c>
      <c r="F93" s="37">
        <v>10.47</v>
      </c>
      <c r="G93" s="37">
        <v>11.96</v>
      </c>
      <c r="H93" s="37">
        <v>11.1</v>
      </c>
      <c r="I93" s="37">
        <v>9.85</v>
      </c>
      <c r="J93" s="37">
        <v>9.69</v>
      </c>
      <c r="K93" s="37">
        <v>11.95</v>
      </c>
      <c r="L93" s="37">
        <v>10.29</v>
      </c>
      <c r="M93" s="37">
        <v>10.53</v>
      </c>
      <c r="N93" s="24"/>
      <c r="O93" s="23">
        <v>2</v>
      </c>
      <c r="P93" s="24"/>
      <c r="Q93" s="25">
        <f t="shared" si="0"/>
        <v>10.73</v>
      </c>
      <c r="R93" s="25">
        <f t="shared" si="1"/>
        <v>10.5154</v>
      </c>
      <c r="S93" s="35" t="s">
        <v>67</v>
      </c>
    </row>
    <row r="94" spans="2:19" ht="18" customHeight="1">
      <c r="B94" s="26">
        <v>13</v>
      </c>
      <c r="C94" s="33" t="s">
        <v>21</v>
      </c>
      <c r="D94" s="23" t="s">
        <v>22</v>
      </c>
      <c r="E94" s="34">
        <v>34600</v>
      </c>
      <c r="F94" s="37">
        <v>10.24</v>
      </c>
      <c r="G94" s="37">
        <v>11.25</v>
      </c>
      <c r="H94" s="37">
        <v>10.48</v>
      </c>
      <c r="I94" s="37">
        <v>10.49</v>
      </c>
      <c r="J94" s="37">
        <v>9.83</v>
      </c>
      <c r="K94" s="37">
        <v>11.37</v>
      </c>
      <c r="L94" s="37">
        <v>10.69</v>
      </c>
      <c r="M94" s="37">
        <v>11.22</v>
      </c>
      <c r="N94" s="24"/>
      <c r="O94" s="23">
        <v>2</v>
      </c>
      <c r="P94" s="24"/>
      <c r="Q94" s="25">
        <f t="shared" si="0"/>
        <v>10.696249999999999</v>
      </c>
      <c r="R94" s="25">
        <f t="shared" si="1"/>
        <v>10.482324999999999</v>
      </c>
      <c r="S94" s="35" t="s">
        <v>67</v>
      </c>
    </row>
    <row r="95" spans="2:19" ht="18" customHeight="1">
      <c r="B95" s="26">
        <v>14</v>
      </c>
      <c r="C95" s="33" t="s">
        <v>53</v>
      </c>
      <c r="D95" s="23" t="s">
        <v>54</v>
      </c>
      <c r="E95" s="34">
        <v>31335</v>
      </c>
      <c r="F95" s="37">
        <v>11.02</v>
      </c>
      <c r="G95" s="37">
        <v>9.26</v>
      </c>
      <c r="H95" s="37">
        <v>10.81</v>
      </c>
      <c r="I95" s="37">
        <v>11.35</v>
      </c>
      <c r="J95" s="37">
        <v>10.26</v>
      </c>
      <c r="K95" s="37">
        <v>10.93</v>
      </c>
      <c r="L95" s="37">
        <v>10.63</v>
      </c>
      <c r="M95" s="37">
        <v>10.029999999999999</v>
      </c>
      <c r="N95" s="24"/>
      <c r="O95" s="23">
        <v>1</v>
      </c>
      <c r="P95" s="24"/>
      <c r="Q95" s="25">
        <f t="shared" si="0"/>
        <v>10.536250000000001</v>
      </c>
      <c r="R95" s="25">
        <f t="shared" si="1"/>
        <v>10.430887500000001</v>
      </c>
      <c r="S95" s="35" t="s">
        <v>67</v>
      </c>
    </row>
    <row r="96" spans="2:19" ht="18" customHeight="1">
      <c r="B96" s="26">
        <v>15</v>
      </c>
      <c r="C96" s="33" t="s">
        <v>51</v>
      </c>
      <c r="D96" s="23" t="s">
        <v>52</v>
      </c>
      <c r="E96" s="34">
        <v>33968</v>
      </c>
      <c r="F96" s="37">
        <v>11.18</v>
      </c>
      <c r="G96" s="37">
        <v>10.07</v>
      </c>
      <c r="H96" s="37">
        <v>10.34</v>
      </c>
      <c r="I96" s="37">
        <v>10.61</v>
      </c>
      <c r="J96" s="37">
        <v>9.5</v>
      </c>
      <c r="K96" s="37">
        <v>10.97</v>
      </c>
      <c r="L96" s="37">
        <v>10.41</v>
      </c>
      <c r="M96" s="37">
        <v>10.26</v>
      </c>
      <c r="N96" s="24"/>
      <c r="O96" s="23">
        <v>2</v>
      </c>
      <c r="P96" s="24"/>
      <c r="Q96" s="25">
        <f t="shared" si="0"/>
        <v>10.4175</v>
      </c>
      <c r="R96" s="25">
        <f t="shared" si="1"/>
        <v>10.209150000000001</v>
      </c>
      <c r="S96" s="35" t="s">
        <v>67</v>
      </c>
    </row>
    <row r="97" spans="2:19" ht="18" customHeight="1">
      <c r="B97" s="26">
        <v>16</v>
      </c>
      <c r="C97" s="33" t="s">
        <v>55</v>
      </c>
      <c r="D97" s="23" t="s">
        <v>56</v>
      </c>
      <c r="E97" s="34">
        <v>34343</v>
      </c>
      <c r="F97" s="37">
        <v>10.72</v>
      </c>
      <c r="G97" s="37">
        <v>10.25</v>
      </c>
      <c r="H97" s="37">
        <v>10.81</v>
      </c>
      <c r="I97" s="37">
        <v>10.16</v>
      </c>
      <c r="J97" s="37">
        <v>9.16</v>
      </c>
      <c r="K97" s="37">
        <v>11.37</v>
      </c>
      <c r="L97" s="37">
        <v>10.14</v>
      </c>
      <c r="M97" s="37">
        <v>10.34</v>
      </c>
      <c r="N97" s="24"/>
      <c r="O97" s="23">
        <v>2</v>
      </c>
      <c r="P97" s="24"/>
      <c r="Q97" s="25">
        <f t="shared" si="0"/>
        <v>10.368749999999999</v>
      </c>
      <c r="R97" s="25">
        <f t="shared" si="1"/>
        <v>10.161374999999998</v>
      </c>
      <c r="S97" s="35" t="s">
        <v>67</v>
      </c>
    </row>
    <row r="98" spans="2:19" ht="18" customHeight="1">
      <c r="B98" s="26">
        <v>17</v>
      </c>
      <c r="C98" s="33" t="s">
        <v>41</v>
      </c>
      <c r="D98" s="23" t="s">
        <v>42</v>
      </c>
      <c r="E98" s="34">
        <v>34222</v>
      </c>
      <c r="F98" s="37">
        <v>9.6300000000000008</v>
      </c>
      <c r="G98" s="37">
        <v>11.1</v>
      </c>
      <c r="H98" s="37">
        <v>10.49</v>
      </c>
      <c r="I98" s="37">
        <v>10.76</v>
      </c>
      <c r="J98" s="37">
        <v>9.4</v>
      </c>
      <c r="K98" s="37">
        <v>11.84</v>
      </c>
      <c r="L98" s="37">
        <v>10.38</v>
      </c>
      <c r="M98" s="37">
        <v>10.75</v>
      </c>
      <c r="N98" s="24"/>
      <c r="O98" s="24">
        <v>2</v>
      </c>
      <c r="P98" s="24">
        <v>1</v>
      </c>
      <c r="Q98" s="25">
        <f t="shared" si="0"/>
        <v>10.543749999999999</v>
      </c>
      <c r="R98" s="25">
        <f t="shared" si="1"/>
        <v>10.121999999999998</v>
      </c>
      <c r="S98" s="35" t="s">
        <v>67</v>
      </c>
    </row>
    <row r="99" spans="2:19" ht="18" customHeight="1">
      <c r="B99" s="26">
        <v>18</v>
      </c>
      <c r="C99" s="33" t="s">
        <v>39</v>
      </c>
      <c r="D99" s="23" t="s">
        <v>40</v>
      </c>
      <c r="E99" s="34">
        <v>33572</v>
      </c>
      <c r="F99" s="38">
        <v>11.03</v>
      </c>
      <c r="G99" s="38">
        <v>12.71</v>
      </c>
      <c r="H99" s="39">
        <v>13.27</v>
      </c>
      <c r="I99" s="39">
        <v>12.06</v>
      </c>
      <c r="J99" s="39">
        <v>11.58</v>
      </c>
      <c r="K99" s="39">
        <v>12.57</v>
      </c>
      <c r="L99" s="37">
        <v>10.56</v>
      </c>
      <c r="M99" s="37">
        <v>10.64</v>
      </c>
      <c r="N99" s="23">
        <v>1</v>
      </c>
      <c r="O99" s="23">
        <v>1</v>
      </c>
      <c r="P99" s="24"/>
      <c r="Q99" s="25">
        <f t="shared" si="0"/>
        <v>11.8025</v>
      </c>
      <c r="R99" s="25">
        <f t="shared" si="1"/>
        <v>11.212375</v>
      </c>
      <c r="S99" s="35" t="s">
        <v>68</v>
      </c>
    </row>
    <row r="100" spans="2:19" ht="18" customHeight="1">
      <c r="B100" s="26">
        <v>19</v>
      </c>
      <c r="C100" s="33" t="s">
        <v>25</v>
      </c>
      <c r="D100" s="23" t="s">
        <v>26</v>
      </c>
      <c r="E100" s="34">
        <v>33872</v>
      </c>
      <c r="F100" s="37">
        <v>13.43</v>
      </c>
      <c r="G100" s="37">
        <v>10.02</v>
      </c>
      <c r="H100" s="37">
        <v>11.07</v>
      </c>
      <c r="I100" s="37">
        <v>12.39</v>
      </c>
      <c r="J100" s="37">
        <v>10.65</v>
      </c>
      <c r="K100" s="37">
        <v>12.7</v>
      </c>
      <c r="L100" s="37">
        <v>10.96</v>
      </c>
      <c r="M100" s="37">
        <v>10.55</v>
      </c>
      <c r="N100" s="23">
        <v>1</v>
      </c>
      <c r="O100" s="23">
        <v>1</v>
      </c>
      <c r="P100" s="24"/>
      <c r="Q100" s="25">
        <f t="shared" si="0"/>
        <v>11.47125</v>
      </c>
      <c r="R100" s="25">
        <f t="shared" si="1"/>
        <v>10.897687499999998</v>
      </c>
      <c r="S100" s="35" t="s">
        <v>68</v>
      </c>
    </row>
    <row r="101" spans="2:19" ht="18" customHeight="1">
      <c r="B101" s="26">
        <v>20</v>
      </c>
      <c r="C101" s="33" t="s">
        <v>14</v>
      </c>
      <c r="D101" s="23" t="s">
        <v>15</v>
      </c>
      <c r="E101" s="34">
        <v>34311</v>
      </c>
      <c r="F101" s="37">
        <v>13.1</v>
      </c>
      <c r="G101" s="37">
        <v>11.75</v>
      </c>
      <c r="H101" s="37">
        <v>10.91</v>
      </c>
      <c r="I101" s="37">
        <v>10.81</v>
      </c>
      <c r="J101" s="37">
        <v>10.45</v>
      </c>
      <c r="K101" s="37">
        <v>10.75</v>
      </c>
      <c r="L101" s="37">
        <v>11.43</v>
      </c>
      <c r="M101" s="37">
        <v>11.29</v>
      </c>
      <c r="N101" s="23">
        <v>1</v>
      </c>
      <c r="O101" s="24"/>
      <c r="P101" s="24"/>
      <c r="Q101" s="25">
        <f t="shared" si="0"/>
        <v>11.311250000000001</v>
      </c>
      <c r="R101" s="25">
        <f t="shared" si="1"/>
        <v>10.8588</v>
      </c>
      <c r="S101" s="35" t="s">
        <v>66</v>
      </c>
    </row>
    <row r="102" spans="2:19" ht="18" customHeight="1">
      <c r="B102" s="26">
        <v>21</v>
      </c>
      <c r="C102" s="33" t="s">
        <v>57</v>
      </c>
      <c r="D102" s="23" t="s">
        <v>58</v>
      </c>
      <c r="E102" s="34">
        <v>34473</v>
      </c>
      <c r="F102" s="37">
        <v>11.17</v>
      </c>
      <c r="G102" s="37">
        <v>10.95</v>
      </c>
      <c r="H102" s="37">
        <v>11.62</v>
      </c>
      <c r="I102" s="37">
        <v>11.39</v>
      </c>
      <c r="J102" s="37">
        <v>11.73</v>
      </c>
      <c r="K102" s="37">
        <v>12.95</v>
      </c>
      <c r="L102" s="37">
        <v>10.35</v>
      </c>
      <c r="M102" s="37">
        <v>10.130000000000001</v>
      </c>
      <c r="N102" s="23">
        <v>1</v>
      </c>
      <c r="O102" s="23">
        <v>1</v>
      </c>
      <c r="P102" s="24"/>
      <c r="Q102" s="25">
        <f t="shared" si="0"/>
        <v>11.286249999999999</v>
      </c>
      <c r="R102" s="25">
        <f t="shared" si="1"/>
        <v>10.721937499999999</v>
      </c>
      <c r="S102" s="35" t="s">
        <v>68</v>
      </c>
    </row>
    <row r="103" spans="2:19" ht="18" customHeight="1">
      <c r="B103" s="26">
        <v>22</v>
      </c>
      <c r="C103" s="33" t="s">
        <v>37</v>
      </c>
      <c r="D103" s="23" t="s">
        <v>38</v>
      </c>
      <c r="E103" s="34">
        <v>34242</v>
      </c>
      <c r="F103" s="37">
        <v>11.44</v>
      </c>
      <c r="G103" s="37">
        <v>9.6199999999999992</v>
      </c>
      <c r="H103" s="37">
        <v>9.91</v>
      </c>
      <c r="I103" s="37">
        <v>10.9</v>
      </c>
      <c r="J103" s="37">
        <v>9.9</v>
      </c>
      <c r="K103" s="37">
        <v>12.9</v>
      </c>
      <c r="L103" s="37">
        <v>10.44</v>
      </c>
      <c r="M103" s="37">
        <v>10.88</v>
      </c>
      <c r="N103" s="23">
        <v>1</v>
      </c>
      <c r="O103" s="24">
        <v>1</v>
      </c>
      <c r="P103" s="24"/>
      <c r="Q103" s="25">
        <f t="shared" si="0"/>
        <v>10.748749999999999</v>
      </c>
      <c r="R103" s="25">
        <f t="shared" si="1"/>
        <v>10.211312499999998</v>
      </c>
      <c r="S103" s="35" t="s">
        <v>68</v>
      </c>
    </row>
    <row r="104" spans="2:19" ht="18" customHeight="1">
      <c r="B104" s="26">
        <v>23</v>
      </c>
      <c r="C104" s="33" t="s">
        <v>16</v>
      </c>
      <c r="D104" s="23" t="s">
        <v>63</v>
      </c>
      <c r="E104" s="34">
        <v>34457</v>
      </c>
      <c r="F104" s="40">
        <v>10.17</v>
      </c>
      <c r="G104" s="40">
        <v>9.92</v>
      </c>
      <c r="H104" s="41">
        <v>10.5</v>
      </c>
      <c r="I104" s="41">
        <v>10.28</v>
      </c>
      <c r="J104" s="41">
        <v>11.21</v>
      </c>
      <c r="K104" s="41">
        <v>10.7</v>
      </c>
      <c r="L104" s="37">
        <v>10.94</v>
      </c>
      <c r="M104" s="37">
        <v>11.17</v>
      </c>
      <c r="N104" s="23">
        <v>1</v>
      </c>
      <c r="O104" s="24"/>
      <c r="P104" s="24"/>
      <c r="Q104" s="25">
        <f t="shared" si="0"/>
        <v>10.61125</v>
      </c>
      <c r="R104" s="25">
        <f t="shared" si="1"/>
        <v>10.1868</v>
      </c>
      <c r="S104" s="35" t="s">
        <v>69</v>
      </c>
    </row>
    <row r="105" spans="2:19" ht="18" customHeight="1">
      <c r="B105" s="26">
        <v>24</v>
      </c>
      <c r="C105" s="33" t="s">
        <v>47</v>
      </c>
      <c r="D105" s="23" t="s">
        <v>48</v>
      </c>
      <c r="E105" s="34">
        <v>33707</v>
      </c>
      <c r="F105" s="37">
        <v>11.38</v>
      </c>
      <c r="G105" s="37">
        <v>10.9</v>
      </c>
      <c r="H105" s="37">
        <v>11.14</v>
      </c>
      <c r="I105" s="37">
        <v>11.34</v>
      </c>
      <c r="J105" s="37">
        <v>9.8699999999999992</v>
      </c>
      <c r="K105" s="37">
        <v>10.84</v>
      </c>
      <c r="L105" s="37">
        <v>10.09</v>
      </c>
      <c r="M105" s="37">
        <v>10.76</v>
      </c>
      <c r="N105" s="23">
        <v>1</v>
      </c>
      <c r="O105" s="23">
        <v>2</v>
      </c>
      <c r="P105" s="24"/>
      <c r="Q105" s="25">
        <f t="shared" si="0"/>
        <v>10.790000000000001</v>
      </c>
      <c r="R105" s="25">
        <f t="shared" si="1"/>
        <v>10.1426</v>
      </c>
      <c r="S105" s="35" t="s">
        <v>68</v>
      </c>
    </row>
  </sheetData>
  <mergeCells count="13">
    <mergeCell ref="F24:M24"/>
    <mergeCell ref="B25:B26"/>
    <mergeCell ref="C25:C26"/>
    <mergeCell ref="D25:D26"/>
    <mergeCell ref="E25:E26"/>
    <mergeCell ref="F25:K25"/>
    <mergeCell ref="L25:M25"/>
    <mergeCell ref="B80:B81"/>
    <mergeCell ref="C80:C81"/>
    <mergeCell ref="D80:D81"/>
    <mergeCell ref="E80:E81"/>
    <mergeCell ref="F80:K80"/>
    <mergeCell ref="L80:M8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Classement</vt:lpstr>
      <vt:lpstr>Majors</vt:lpstr>
      <vt:lpstr>Classement!Zone_d_impression</vt:lpstr>
      <vt:lpstr>Majors!Zone_d_impression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Boss25</dc:creator>
  <cp:lastModifiedBy>Boss25</cp:lastModifiedBy>
  <cp:lastPrinted>2018-02-12T13:53:11Z</cp:lastPrinted>
  <dcterms:created xsi:type="dcterms:W3CDTF">2018-01-17T12:49:55Z</dcterms:created>
  <dcterms:modified xsi:type="dcterms:W3CDTF">2020-12-28T12:21:35Z</dcterms:modified>
</cp:coreProperties>
</file>